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МЕНЮ 2024-2025\ЕГИССО\"/>
    </mc:Choice>
  </mc:AlternateContent>
  <xr:revisionPtr revIDLastSave="0" documentId="13_ncr:1_{DBB128C5-4B66-43CA-B8CE-142D6C8E41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2" i="1" l="1"/>
  <c r="J233" i="1" s="1"/>
  <c r="I232" i="1"/>
  <c r="I233" i="1" s="1"/>
  <c r="H232" i="1"/>
  <c r="H233" i="1" s="1"/>
  <c r="G232" i="1"/>
  <c r="G233" i="1" s="1"/>
  <c r="F232" i="1"/>
  <c r="F233" i="1" s="1"/>
  <c r="J213" i="1"/>
  <c r="J214" i="1" s="1"/>
  <c r="I213" i="1"/>
  <c r="I214" i="1" s="1"/>
  <c r="H213" i="1"/>
  <c r="H214" i="1" s="1"/>
  <c r="G213" i="1"/>
  <c r="G214" i="1" s="1"/>
  <c r="F213" i="1"/>
  <c r="F214" i="1" s="1"/>
  <c r="J194" i="1"/>
  <c r="J195" i="1" s="1"/>
  <c r="I194" i="1"/>
  <c r="I195" i="1" s="1"/>
  <c r="H194" i="1"/>
  <c r="H195" i="1" s="1"/>
  <c r="G194" i="1"/>
  <c r="G195" i="1" s="1"/>
  <c r="F194" i="1"/>
  <c r="F195" i="1" s="1"/>
  <c r="J175" i="1"/>
  <c r="J176" i="1" s="1"/>
  <c r="I175" i="1"/>
  <c r="I176" i="1" s="1"/>
  <c r="H175" i="1"/>
  <c r="H176" i="1" s="1"/>
  <c r="G175" i="1"/>
  <c r="G176" i="1" s="1"/>
  <c r="F175" i="1"/>
  <c r="F176" i="1" s="1"/>
  <c r="J156" i="1"/>
  <c r="J157" i="1" s="1"/>
  <c r="I156" i="1"/>
  <c r="I157" i="1" s="1"/>
  <c r="H156" i="1"/>
  <c r="H157" i="1" s="1"/>
  <c r="G156" i="1"/>
  <c r="G157" i="1" s="1"/>
  <c r="F156" i="1"/>
  <c r="F157" i="1" s="1"/>
  <c r="J137" i="1"/>
  <c r="J138" i="1" s="1"/>
  <c r="I137" i="1"/>
  <c r="I138" i="1" s="1"/>
  <c r="H137" i="1"/>
  <c r="H138" i="1" s="1"/>
  <c r="G137" i="1"/>
  <c r="G138" i="1" s="1"/>
  <c r="F137" i="1"/>
  <c r="F138" i="1" s="1"/>
  <c r="J118" i="1"/>
  <c r="J119" i="1" s="1"/>
  <c r="I118" i="1"/>
  <c r="I119" i="1" s="1"/>
  <c r="H118" i="1"/>
  <c r="H119" i="1" s="1"/>
  <c r="G118" i="1"/>
  <c r="G119" i="1" s="1"/>
  <c r="F118" i="1"/>
  <c r="F119" i="1" s="1"/>
  <c r="J99" i="1" l="1"/>
  <c r="I99" i="1"/>
  <c r="H99" i="1"/>
  <c r="G99" i="1"/>
  <c r="F99" i="1"/>
  <c r="F100" i="1" s="1"/>
  <c r="J89" i="1"/>
  <c r="I89" i="1"/>
  <c r="I100" i="1" s="1"/>
  <c r="H89" i="1"/>
  <c r="G89" i="1"/>
  <c r="F89" i="1"/>
  <c r="J80" i="1"/>
  <c r="I80" i="1"/>
  <c r="I81" i="1" s="1"/>
  <c r="H80" i="1"/>
  <c r="G80" i="1"/>
  <c r="F80" i="1"/>
  <c r="J70" i="1"/>
  <c r="I70" i="1"/>
  <c r="H70" i="1"/>
  <c r="G70" i="1"/>
  <c r="F70" i="1"/>
  <c r="F81" i="1" s="1"/>
  <c r="J61" i="1"/>
  <c r="I61" i="1"/>
  <c r="H61" i="1"/>
  <c r="G61" i="1"/>
  <c r="F61" i="1"/>
  <c r="J51" i="1"/>
  <c r="I51" i="1"/>
  <c r="I62" i="1" s="1"/>
  <c r="H51" i="1"/>
  <c r="G51" i="1"/>
  <c r="G62" i="1" s="1"/>
  <c r="F51" i="1"/>
  <c r="J42" i="1"/>
  <c r="I42" i="1"/>
  <c r="H42" i="1"/>
  <c r="G42" i="1"/>
  <c r="G43" i="1" s="1"/>
  <c r="F42" i="1"/>
  <c r="J32" i="1"/>
  <c r="J43" i="1" s="1"/>
  <c r="I32" i="1"/>
  <c r="H32" i="1"/>
  <c r="G32" i="1"/>
  <c r="F32" i="1"/>
  <c r="F43" i="1" s="1"/>
  <c r="J23" i="1"/>
  <c r="J24" i="1" s="1"/>
  <c r="I23" i="1"/>
  <c r="I24" i="1" s="1"/>
  <c r="H23" i="1"/>
  <c r="G23" i="1"/>
  <c r="F23" i="1"/>
  <c r="J13" i="1"/>
  <c r="I13" i="1"/>
  <c r="H13" i="1"/>
  <c r="H24" i="1" s="1"/>
  <c r="G13" i="1"/>
  <c r="G24" i="1" s="1"/>
  <c r="F13" i="1"/>
  <c r="H81" i="1" l="1"/>
  <c r="F24" i="1"/>
  <c r="H43" i="1"/>
  <c r="G81" i="1"/>
  <c r="I43" i="1"/>
  <c r="H62" i="1"/>
  <c r="J81" i="1"/>
  <c r="J100" i="1"/>
  <c r="J62" i="1"/>
  <c r="F62" i="1"/>
  <c r="H100" i="1"/>
  <c r="G100" i="1"/>
  <c r="B233" i="1"/>
  <c r="A233" i="1"/>
  <c r="B223" i="1"/>
  <c r="A223" i="1"/>
  <c r="B214" i="1"/>
  <c r="A214" i="1"/>
  <c r="B204" i="1"/>
  <c r="A204" i="1"/>
  <c r="B109" i="1"/>
  <c r="B119" i="1"/>
  <c r="A119" i="1"/>
  <c r="A109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3" i="1"/>
  <c r="L234" i="1" l="1"/>
  <c r="G234" i="1" l="1"/>
  <c r="F234" i="1"/>
  <c r="H234" i="1"/>
  <c r="J234" i="1"/>
  <c r="I234" i="1"/>
</calcChain>
</file>

<file path=xl/sharedStrings.xml><?xml version="1.0" encoding="utf-8"?>
<sst xmlns="http://schemas.openxmlformats.org/spreadsheetml/2006/main" count="302" uniqueCount="109">
  <si>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</si>
  <si>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</si>
  <si>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</si>
  <si>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</si>
  <si>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</si>
  <si>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</si>
  <si>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</si>
  <si>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</si>
  <si>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</si>
  <si>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</si>
  <si>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</si>
  <si>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</si>
  <si>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</si>
  <si>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</si>
  <si>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</si>
  <si>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</si>
  <si>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</si>
  <si>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</si>
  <si>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</si>
  <si>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</si>
  <si>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</si>
  <si>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</si>
  <si>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</si>
  <si>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</si>
  <si>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</si>
  <si>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</si>
  <si>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</si>
  <si>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</si>
  <si>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</si>
  <si>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</si>
  <si>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</si>
  <si>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</si>
  <si>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</si>
  <si>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</si>
  <si>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</si>
  <si>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</si>
  <si>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</si>
  <si>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</si>
  <si>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</si>
  <si>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</si>
  <si>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Гаджакаева П.Т.</t>
  </si>
  <si>
    <t>Суп молочный рисовый</t>
  </si>
  <si>
    <t>Каша пшенная молочная</t>
  </si>
  <si>
    <t>Какао со сгущенным молоком</t>
  </si>
  <si>
    <t>Бутерброд с сыром</t>
  </si>
  <si>
    <t>40/10</t>
  </si>
  <si>
    <t>Хлеб ржаной</t>
  </si>
  <si>
    <t>Йогурт сливочный</t>
  </si>
  <si>
    <t>Шоколад</t>
  </si>
  <si>
    <t>Салат из горошка консервированного</t>
  </si>
  <si>
    <t>Супфасолевый с овощами</t>
  </si>
  <si>
    <t>Плов из птицы</t>
  </si>
  <si>
    <t>Чай с лимоном</t>
  </si>
  <si>
    <t>Хлеб пшеничный</t>
  </si>
  <si>
    <t>Суп с мясными фрикадельками</t>
  </si>
  <si>
    <t>Каша геркулесовая</t>
  </si>
  <si>
    <t>Компот из сухофруктов</t>
  </si>
  <si>
    <t>Яблоко</t>
  </si>
  <si>
    <t>Салат витаминный</t>
  </si>
  <si>
    <t>Суп картофельный с рыбой</t>
  </si>
  <si>
    <t>Каша пшеничная вязкая</t>
  </si>
  <si>
    <t>Кофейный напиток</t>
  </si>
  <si>
    <t>Салат из кукурузы</t>
  </si>
  <si>
    <t>Суп картофельный с макаронными изделиями</t>
  </si>
  <si>
    <t>Рагу (гуляш) из курицы</t>
  </si>
  <si>
    <t>Каша пшеничная рассыпчатая</t>
  </si>
  <si>
    <t>Кисель промышленного производства</t>
  </si>
  <si>
    <t>банан</t>
  </si>
  <si>
    <t>Коркмаскалинская СОШ</t>
  </si>
  <si>
    <t>Борщ</t>
  </si>
  <si>
    <t>Огурцы порциями</t>
  </si>
  <si>
    <t>Птица отварная</t>
  </si>
  <si>
    <t>Каша гречневая рассыпчатая</t>
  </si>
  <si>
    <t>Сок абрикосовый промышленного прозводства</t>
  </si>
  <si>
    <t>Пшеничный</t>
  </si>
  <si>
    <t>яблоко</t>
  </si>
  <si>
    <t>Суп молочный вермишелевый</t>
  </si>
  <si>
    <t>40/10/10</t>
  </si>
  <si>
    <t>Бутерброд смаслом и сыром</t>
  </si>
  <si>
    <t>Каша ассорти "Дружба"</t>
  </si>
  <si>
    <t>Яйцо отварное</t>
  </si>
  <si>
    <t>Какао с молоком</t>
  </si>
  <si>
    <t>Салат овощной</t>
  </si>
  <si>
    <t>Суп картофельный с чечевичей</t>
  </si>
  <si>
    <t>Каша перловая</t>
  </si>
  <si>
    <t>Гуляш из мяса говядины</t>
  </si>
  <si>
    <t>Ржаной</t>
  </si>
  <si>
    <t>Банан</t>
  </si>
  <si>
    <t>Зефир промушленного производства</t>
  </si>
  <si>
    <t>Салат из свежих помидоров с луком</t>
  </si>
  <si>
    <t>Суп рисовый</t>
  </si>
  <si>
    <t>Жаркое по домашнему</t>
  </si>
  <si>
    <t>Отварные макароны с маслом</t>
  </si>
  <si>
    <t>Кисель</t>
  </si>
  <si>
    <t>Вафли</t>
  </si>
  <si>
    <t>Салат из капусты с горошком</t>
  </si>
  <si>
    <t>Суп гороховый на мясном бульоне</t>
  </si>
  <si>
    <t>Тефтели из говядины</t>
  </si>
  <si>
    <t>Чай сладкий</t>
  </si>
  <si>
    <t>Салат из белокачаной капусты</t>
  </si>
  <si>
    <t>Россольник с перловой крупой</t>
  </si>
  <si>
    <t>Гуляш изкурицы</t>
  </si>
  <si>
    <t>Каша ячневая рассыпчатая</t>
  </si>
  <si>
    <t>Компот из суховруктов</t>
  </si>
  <si>
    <t>Помидоры свежие</t>
  </si>
  <si>
    <t>Суп-лапша домашняя</t>
  </si>
  <si>
    <t>Плов с мясом</t>
  </si>
  <si>
    <t>Счай сладкий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</si>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</sst>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5" borderId="3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top" wrapText="1"/>
    </xf>
    <xf numFmtId="16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H79" sqref="H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 t="s">
        <v>68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7.399999999999999" x14ac:dyDescent="0.25">
      <c r="A2" s="34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/>
      <c r="F6" s="55"/>
      <c r="G6" s="55"/>
      <c r="H6" s="55"/>
      <c r="I6" s="55"/>
      <c r="J6" s="55"/>
      <c r="K6" s="56"/>
      <c r="L6" s="39"/>
    </row>
    <row r="7" spans="1:12" ht="14.4" x14ac:dyDescent="0.3">
      <c r="A7" s="23"/>
      <c r="B7" s="15"/>
      <c r="C7" s="11"/>
      <c r="D7" s="6"/>
      <c r="E7" s="57"/>
      <c r="F7" s="58"/>
      <c r="G7" s="58"/>
      <c r="H7" s="58"/>
      <c r="I7" s="58"/>
      <c r="J7" s="58"/>
      <c r="K7" s="59"/>
      <c r="L7" s="42"/>
    </row>
    <row r="8" spans="1:12" ht="14.4" x14ac:dyDescent="0.3">
      <c r="A8" s="23"/>
      <c r="B8" s="15"/>
      <c r="C8" s="11"/>
      <c r="D8" s="7" t="s">
        <v>22</v>
      </c>
      <c r="E8" s="57"/>
      <c r="F8" s="58"/>
      <c r="G8" s="58"/>
      <c r="H8" s="58"/>
      <c r="I8" s="58"/>
      <c r="J8" s="58"/>
      <c r="K8" s="59"/>
      <c r="L8" s="42"/>
    </row>
    <row r="9" spans="1:12" ht="14.4" x14ac:dyDescent="0.3">
      <c r="A9" s="23"/>
      <c r="B9" s="15"/>
      <c r="C9" s="11"/>
      <c r="D9" s="7" t="s">
        <v>23</v>
      </c>
      <c r="E9" s="57"/>
      <c r="F9" s="58"/>
      <c r="G9" s="58"/>
      <c r="H9" s="58"/>
      <c r="I9" s="58"/>
      <c r="J9" s="58"/>
      <c r="K9" s="59"/>
      <c r="L9" s="42"/>
    </row>
    <row r="10" spans="1:12" ht="14.4" x14ac:dyDescent="0.3">
      <c r="A10" s="23"/>
      <c r="B10" s="15"/>
      <c r="C10" s="11"/>
      <c r="D10" s="7" t="s">
        <v>24</v>
      </c>
      <c r="E10" s="57"/>
      <c r="F10" s="58"/>
      <c r="G10" s="58"/>
      <c r="H10" s="58"/>
      <c r="I10" s="58"/>
      <c r="J10" s="58"/>
      <c r="K10" s="59"/>
      <c r="L10" s="42"/>
    </row>
    <row r="11" spans="1:12" ht="14.4" x14ac:dyDescent="0.3">
      <c r="A11" s="23"/>
      <c r="B11" s="15"/>
      <c r="C11" s="11"/>
      <c r="D11" s="6"/>
      <c r="E11" s="57"/>
      <c r="F11" s="58"/>
      <c r="G11" s="58"/>
      <c r="H11" s="58"/>
      <c r="I11" s="58"/>
      <c r="J11" s="58"/>
      <c r="K11" s="59"/>
      <c r="L11" s="42"/>
    </row>
    <row r="12" spans="1:12" ht="14.4" x14ac:dyDescent="0.3">
      <c r="A12" s="23"/>
      <c r="B12" s="15"/>
      <c r="C12" s="11"/>
      <c r="D12" s="6"/>
      <c r="E12" s="57"/>
      <c r="F12" s="58"/>
      <c r="G12" s="58"/>
      <c r="H12" s="58"/>
      <c r="I12" s="58"/>
      <c r="J12" s="58"/>
      <c r="K12" s="59"/>
      <c r="L12" s="42"/>
    </row>
    <row r="13" spans="1:12" ht="14.4" x14ac:dyDescent="0.3">
      <c r="A13" s="24"/>
      <c r="B13" s="17"/>
      <c r="C13" s="8"/>
      <c r="D13" s="18" t="s">
        <v>33</v>
      </c>
      <c r="E13" s="60"/>
      <c r="F13" s="61">
        <f>SUM(F6:F12)</f>
        <v>0</v>
      </c>
      <c r="G13" s="61">
        <f t="shared" ref="G13:J13" si="0">SUM(G6:G12)</f>
        <v>0</v>
      </c>
      <c r="H13" s="61">
        <f t="shared" si="0"/>
        <v>0</v>
      </c>
      <c r="I13" s="61">
        <f t="shared" si="0"/>
        <v>0</v>
      </c>
      <c r="J13" s="61">
        <f t="shared" si="0"/>
        <v>0</v>
      </c>
      <c r="K13" s="62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/>
      <c r="F14" s="58"/>
      <c r="G14" s="58"/>
      <c r="H14" s="58"/>
      <c r="I14" s="58"/>
      <c r="J14" s="58"/>
      <c r="K14" s="59"/>
      <c r="L14" s="50"/>
    </row>
    <row r="15" spans="1:12" ht="14.4" x14ac:dyDescent="0.3">
      <c r="A15" s="23"/>
      <c r="B15" s="15"/>
      <c r="C15" s="11"/>
      <c r="D15" s="7" t="s">
        <v>27</v>
      </c>
      <c r="E15" s="57" t="s">
        <v>41</v>
      </c>
      <c r="F15" s="58">
        <v>250</v>
      </c>
      <c r="G15" s="58">
        <v>5.76</v>
      </c>
      <c r="H15" s="58">
        <v>6.63</v>
      </c>
      <c r="I15" s="58">
        <v>18.28</v>
      </c>
      <c r="J15" s="58">
        <v>156</v>
      </c>
      <c r="K15" s="59">
        <v>43</v>
      </c>
      <c r="L15" s="51"/>
    </row>
    <row r="16" spans="1:12" ht="14.4" x14ac:dyDescent="0.3">
      <c r="A16" s="23"/>
      <c r="B16" s="15"/>
      <c r="C16" s="11"/>
      <c r="D16" s="7" t="s">
        <v>28</v>
      </c>
      <c r="E16" s="57" t="s">
        <v>42</v>
      </c>
      <c r="F16" s="58">
        <v>200</v>
      </c>
      <c r="G16" s="58">
        <v>5.63</v>
      </c>
      <c r="H16" s="58">
        <v>8.8000000000000007</v>
      </c>
      <c r="I16" s="58">
        <v>72.400000000000006</v>
      </c>
      <c r="J16" s="58">
        <v>314.27999999999997</v>
      </c>
      <c r="K16" s="59">
        <v>4</v>
      </c>
      <c r="L16" s="51"/>
    </row>
    <row r="17" spans="1:12" ht="14.4" x14ac:dyDescent="0.3">
      <c r="A17" s="23"/>
      <c r="B17" s="15"/>
      <c r="C17" s="11"/>
      <c r="D17" s="7" t="s">
        <v>29</v>
      </c>
      <c r="E17" s="57"/>
      <c r="F17" s="58"/>
      <c r="G17" s="58"/>
      <c r="H17" s="58"/>
      <c r="I17" s="58"/>
      <c r="J17" s="58"/>
      <c r="K17" s="59"/>
      <c r="L17" s="51"/>
    </row>
    <row r="18" spans="1:12" ht="14.4" x14ac:dyDescent="0.3">
      <c r="A18" s="23"/>
      <c r="B18" s="15"/>
      <c r="C18" s="11"/>
      <c r="D18" s="7" t="s">
        <v>30</v>
      </c>
      <c r="E18" s="57" t="s">
        <v>43</v>
      </c>
      <c r="F18" s="58">
        <v>180</v>
      </c>
      <c r="G18" s="58">
        <v>1.8</v>
      </c>
      <c r="H18" s="58">
        <v>2.2999999999999998</v>
      </c>
      <c r="I18" s="58">
        <v>17</v>
      </c>
      <c r="J18" s="58">
        <v>100</v>
      </c>
      <c r="K18" s="59">
        <v>397</v>
      </c>
      <c r="L18" s="51"/>
    </row>
    <row r="19" spans="1:12" ht="14.4" x14ac:dyDescent="0.3">
      <c r="A19" s="23"/>
      <c r="B19" s="15"/>
      <c r="C19" s="11"/>
      <c r="D19" s="7" t="s">
        <v>31</v>
      </c>
      <c r="E19" s="57" t="s">
        <v>44</v>
      </c>
      <c r="F19" s="58" t="s">
        <v>45</v>
      </c>
      <c r="G19" s="58">
        <v>2.34</v>
      </c>
      <c r="H19" s="58">
        <v>5.6</v>
      </c>
      <c r="I19" s="58">
        <v>16.920000000000002</v>
      </c>
      <c r="J19" s="58">
        <v>131.6</v>
      </c>
      <c r="K19" s="59">
        <v>2</v>
      </c>
      <c r="L19" s="51"/>
    </row>
    <row r="20" spans="1:12" ht="14.4" x14ac:dyDescent="0.3">
      <c r="A20" s="23"/>
      <c r="B20" s="15"/>
      <c r="C20" s="11"/>
      <c r="D20" s="7" t="s">
        <v>32</v>
      </c>
      <c r="E20" s="57" t="s">
        <v>46</v>
      </c>
      <c r="F20" s="58">
        <v>20</v>
      </c>
      <c r="G20" s="58">
        <v>1.32</v>
      </c>
      <c r="H20" s="58">
        <v>0.24</v>
      </c>
      <c r="I20" s="58">
        <v>6.68</v>
      </c>
      <c r="J20" s="58">
        <v>34.799999999999997</v>
      </c>
      <c r="K20" s="59">
        <v>2</v>
      </c>
      <c r="L20" s="51"/>
    </row>
    <row r="21" spans="1:12" ht="14.4" x14ac:dyDescent="0.3">
      <c r="A21" s="23"/>
      <c r="B21" s="15"/>
      <c r="C21" s="11"/>
      <c r="D21" s="6"/>
      <c r="E21" s="57" t="s">
        <v>47</v>
      </c>
      <c r="F21" s="58">
        <v>100</v>
      </c>
      <c r="G21" s="58">
        <v>2.6</v>
      </c>
      <c r="H21" s="58">
        <v>2.2999999999999998</v>
      </c>
      <c r="I21" s="58">
        <v>3.6</v>
      </c>
      <c r="J21" s="58">
        <v>47.7</v>
      </c>
      <c r="K21" s="59">
        <v>200.5</v>
      </c>
      <c r="L21" s="52"/>
    </row>
    <row r="22" spans="1:12" ht="15" thickBot="1" x14ac:dyDescent="0.35">
      <c r="A22" s="23"/>
      <c r="B22" s="15"/>
      <c r="C22" s="11"/>
      <c r="D22" s="6"/>
      <c r="E22" s="57" t="s">
        <v>48</v>
      </c>
      <c r="F22" s="58">
        <v>40</v>
      </c>
      <c r="G22" s="58">
        <v>3</v>
      </c>
      <c r="H22" s="58">
        <v>4</v>
      </c>
      <c r="I22" s="58">
        <v>29.8</v>
      </c>
      <c r="J22" s="58">
        <v>166.8</v>
      </c>
      <c r="K22" s="59">
        <v>24</v>
      </c>
      <c r="L22" s="53"/>
    </row>
    <row r="23" spans="1:12" ht="14.4" x14ac:dyDescent="0.3">
      <c r="A23" s="24"/>
      <c r="B23" s="17"/>
      <c r="C23" s="8"/>
      <c r="D23" s="18" t="s">
        <v>33</v>
      </c>
      <c r="E23" s="63"/>
      <c r="F23" s="61">
        <f>SUM(F14:F22)</f>
        <v>790</v>
      </c>
      <c r="G23" s="61">
        <f t="shared" ref="G23:J23" si="2">SUM(G14:G22)</f>
        <v>22.450000000000003</v>
      </c>
      <c r="H23" s="61">
        <f t="shared" si="2"/>
        <v>29.869999999999997</v>
      </c>
      <c r="I23" s="61">
        <f t="shared" si="2"/>
        <v>164.68</v>
      </c>
      <c r="J23" s="61">
        <f t="shared" si="2"/>
        <v>951.18000000000006</v>
      </c>
      <c r="K23" s="62"/>
      <c r="L23" s="19"/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64"/>
      <c r="F24" s="65">
        <f>F13+F23</f>
        <v>790</v>
      </c>
      <c r="G24" s="65">
        <f t="shared" ref="G24:J24" si="3">G13+G23</f>
        <v>22.450000000000003</v>
      </c>
      <c r="H24" s="65">
        <f t="shared" si="3"/>
        <v>29.869999999999997</v>
      </c>
      <c r="I24" s="65">
        <f t="shared" si="3"/>
        <v>164.68</v>
      </c>
      <c r="J24" s="65">
        <f t="shared" si="3"/>
        <v>951.18000000000006</v>
      </c>
      <c r="K24" s="65"/>
      <c r="L24" s="31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/>
      <c r="F25" s="55"/>
      <c r="G25" s="55"/>
      <c r="H25" s="55"/>
      <c r="I25" s="55"/>
      <c r="J25" s="55"/>
      <c r="K25" s="56"/>
      <c r="L25" s="39"/>
    </row>
    <row r="26" spans="1:12" ht="14.4" x14ac:dyDescent="0.3">
      <c r="A26" s="14"/>
      <c r="B26" s="15"/>
      <c r="C26" s="11"/>
      <c r="D26" s="6"/>
      <c r="E26" s="57"/>
      <c r="F26" s="58"/>
      <c r="G26" s="58"/>
      <c r="H26" s="58"/>
      <c r="I26" s="58"/>
      <c r="J26" s="58"/>
      <c r="K26" s="59"/>
      <c r="L26" s="42"/>
    </row>
    <row r="27" spans="1:12" ht="14.4" x14ac:dyDescent="0.3">
      <c r="A27" s="14"/>
      <c r="B27" s="15"/>
      <c r="C27" s="11"/>
      <c r="D27" s="7" t="s">
        <v>22</v>
      </c>
      <c r="E27" s="57"/>
      <c r="F27" s="58"/>
      <c r="G27" s="58"/>
      <c r="H27" s="58"/>
      <c r="I27" s="58"/>
      <c r="J27" s="58"/>
      <c r="K27" s="59"/>
      <c r="L27" s="42"/>
    </row>
    <row r="28" spans="1:12" ht="14.4" x14ac:dyDescent="0.3">
      <c r="A28" s="14"/>
      <c r="B28" s="15"/>
      <c r="C28" s="11"/>
      <c r="D28" s="7" t="s">
        <v>23</v>
      </c>
      <c r="E28" s="57"/>
      <c r="F28" s="58"/>
      <c r="G28" s="58"/>
      <c r="H28" s="58"/>
      <c r="I28" s="58"/>
      <c r="J28" s="58"/>
      <c r="K28" s="59"/>
      <c r="L28" s="42"/>
    </row>
    <row r="29" spans="1:12" ht="14.4" x14ac:dyDescent="0.3">
      <c r="A29" s="14"/>
      <c r="B29" s="15"/>
      <c r="C29" s="11"/>
      <c r="D29" s="7" t="s">
        <v>24</v>
      </c>
      <c r="E29" s="57"/>
      <c r="F29" s="58"/>
      <c r="G29" s="58"/>
      <c r="H29" s="58"/>
      <c r="I29" s="58"/>
      <c r="J29" s="58"/>
      <c r="K29" s="59"/>
      <c r="L29" s="42"/>
    </row>
    <row r="30" spans="1:12" ht="14.4" x14ac:dyDescent="0.3">
      <c r="A30" s="14"/>
      <c r="B30" s="15"/>
      <c r="C30" s="11"/>
      <c r="D30" s="6"/>
      <c r="E30" s="57"/>
      <c r="F30" s="58"/>
      <c r="G30" s="58"/>
      <c r="H30" s="58"/>
      <c r="I30" s="58"/>
      <c r="J30" s="58"/>
      <c r="K30" s="59"/>
      <c r="L30" s="42"/>
    </row>
    <row r="31" spans="1:12" ht="14.4" x14ac:dyDescent="0.3">
      <c r="A31" s="14"/>
      <c r="B31" s="15"/>
      <c r="C31" s="11"/>
      <c r="D31" s="6"/>
      <c r="E31" s="57"/>
      <c r="F31" s="58"/>
      <c r="G31" s="58"/>
      <c r="H31" s="58"/>
      <c r="I31" s="58"/>
      <c r="J31" s="58"/>
      <c r="K31" s="59"/>
      <c r="L31" s="42"/>
    </row>
    <row r="32" spans="1:12" ht="14.4" x14ac:dyDescent="0.3">
      <c r="A32" s="16"/>
      <c r="B32" s="17"/>
      <c r="C32" s="8"/>
      <c r="D32" s="18" t="s">
        <v>33</v>
      </c>
      <c r="E32" s="60"/>
      <c r="F32" s="61">
        <f>SUM(F25:F31)</f>
        <v>0</v>
      </c>
      <c r="G32" s="61">
        <f t="shared" ref="G32:J32" si="4">SUM(G25:G31)</f>
        <v>0</v>
      </c>
      <c r="H32" s="61">
        <f t="shared" si="4"/>
        <v>0</v>
      </c>
      <c r="I32" s="61">
        <f t="shared" si="4"/>
        <v>0</v>
      </c>
      <c r="J32" s="61">
        <f t="shared" si="4"/>
        <v>0</v>
      </c>
      <c r="K32" s="62"/>
      <c r="L32" s="19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49</v>
      </c>
      <c r="F33" s="58">
        <v>60</v>
      </c>
      <c r="G33" s="58">
        <v>1.57</v>
      </c>
      <c r="H33" s="58">
        <v>5.08</v>
      </c>
      <c r="I33" s="58">
        <v>3.9</v>
      </c>
      <c r="J33" s="58">
        <v>67</v>
      </c>
      <c r="K33" s="59">
        <v>10</v>
      </c>
      <c r="L33" s="42"/>
    </row>
    <row r="34" spans="1:12" ht="14.4" x14ac:dyDescent="0.3">
      <c r="A34" s="14"/>
      <c r="B34" s="15"/>
      <c r="C34" s="11"/>
      <c r="D34" s="7" t="s">
        <v>27</v>
      </c>
      <c r="E34" s="57" t="s">
        <v>50</v>
      </c>
      <c r="F34" s="58">
        <v>250</v>
      </c>
      <c r="G34" s="58">
        <v>3.7930000000000001</v>
      </c>
      <c r="H34" s="58">
        <v>0.47199999999999998</v>
      </c>
      <c r="I34" s="58">
        <v>16.576000000000001</v>
      </c>
      <c r="J34" s="58">
        <v>81.584000000000003</v>
      </c>
      <c r="K34" s="59">
        <v>39</v>
      </c>
      <c r="L34" s="51"/>
    </row>
    <row r="35" spans="1:12" ht="14.4" x14ac:dyDescent="0.3">
      <c r="A35" s="14"/>
      <c r="B35" s="15"/>
      <c r="C35" s="11"/>
      <c r="D35" s="7" t="s">
        <v>28</v>
      </c>
      <c r="E35" s="57" t="s">
        <v>51</v>
      </c>
      <c r="F35" s="58">
        <v>200</v>
      </c>
      <c r="G35" s="58">
        <v>17.8</v>
      </c>
      <c r="H35" s="58">
        <v>18.48</v>
      </c>
      <c r="I35" s="58">
        <v>33.46</v>
      </c>
      <c r="J35" s="58">
        <v>380</v>
      </c>
      <c r="K35" s="59">
        <v>492</v>
      </c>
      <c r="L35" s="51"/>
    </row>
    <row r="36" spans="1:12" ht="14.4" x14ac:dyDescent="0.3">
      <c r="A36" s="14"/>
      <c r="B36" s="15"/>
      <c r="C36" s="11"/>
      <c r="D36" s="7" t="s">
        <v>29</v>
      </c>
      <c r="E36" s="57"/>
      <c r="F36" s="58"/>
      <c r="G36" s="58"/>
      <c r="H36" s="58"/>
      <c r="I36" s="58"/>
      <c r="J36" s="58"/>
      <c r="K36" s="59"/>
      <c r="L36" s="51"/>
    </row>
    <row r="37" spans="1:12" ht="14.4" x14ac:dyDescent="0.3">
      <c r="A37" s="14"/>
      <c r="B37" s="15"/>
      <c r="C37" s="11"/>
      <c r="D37" s="7" t="s">
        <v>30</v>
      </c>
      <c r="E37" s="57" t="s">
        <v>52</v>
      </c>
      <c r="F37" s="58">
        <v>200</v>
      </c>
      <c r="G37" s="58">
        <v>0.48</v>
      </c>
      <c r="H37" s="58">
        <v>0.1</v>
      </c>
      <c r="I37" s="58">
        <v>12.27</v>
      </c>
      <c r="J37" s="58">
        <v>59.16</v>
      </c>
      <c r="K37" s="59">
        <v>1001</v>
      </c>
      <c r="L37" s="51"/>
    </row>
    <row r="38" spans="1:12" ht="14.4" x14ac:dyDescent="0.3">
      <c r="A38" s="14"/>
      <c r="B38" s="15"/>
      <c r="C38" s="11"/>
      <c r="D38" s="7" t="s">
        <v>31</v>
      </c>
      <c r="E38" s="57" t="s">
        <v>53</v>
      </c>
      <c r="F38" s="58">
        <v>50</v>
      </c>
      <c r="G38" s="58">
        <v>3.07</v>
      </c>
      <c r="H38" s="58">
        <v>1.07</v>
      </c>
      <c r="I38" s="58">
        <v>20.9</v>
      </c>
      <c r="J38" s="58">
        <v>107.2</v>
      </c>
      <c r="K38" s="59">
        <v>1</v>
      </c>
      <c r="L38" s="51"/>
    </row>
    <row r="39" spans="1:12" ht="14.4" x14ac:dyDescent="0.3">
      <c r="A39" s="14"/>
      <c r="B39" s="15"/>
      <c r="C39" s="11"/>
      <c r="D39" s="7" t="s">
        <v>32</v>
      </c>
      <c r="E39" s="57"/>
      <c r="F39" s="58"/>
      <c r="G39" s="58"/>
      <c r="H39" s="58"/>
      <c r="I39" s="58"/>
      <c r="J39" s="58"/>
      <c r="K39" s="59"/>
      <c r="L39" s="51"/>
    </row>
    <row r="40" spans="1:12" ht="14.4" x14ac:dyDescent="0.3">
      <c r="A40" s="14"/>
      <c r="B40" s="15"/>
      <c r="C40" s="11"/>
      <c r="D40" s="6"/>
      <c r="E40" s="57" t="s">
        <v>24</v>
      </c>
      <c r="F40" s="58">
        <v>100</v>
      </c>
      <c r="G40" s="58">
        <v>0.8</v>
      </c>
      <c r="H40" s="58">
        <v>0.2</v>
      </c>
      <c r="I40" s="58">
        <v>7.5</v>
      </c>
      <c r="J40" s="58">
        <v>38</v>
      </c>
      <c r="K40" s="59"/>
      <c r="L40" s="52"/>
    </row>
    <row r="41" spans="1:12" ht="14.4" x14ac:dyDescent="0.3">
      <c r="A41" s="14"/>
      <c r="B41" s="15"/>
      <c r="C41" s="11"/>
      <c r="D41" s="6"/>
      <c r="E41" s="57" t="s">
        <v>48</v>
      </c>
      <c r="F41" s="58">
        <v>40</v>
      </c>
      <c r="G41" s="58">
        <v>3</v>
      </c>
      <c r="H41" s="58">
        <v>4</v>
      </c>
      <c r="I41" s="58">
        <v>29.8</v>
      </c>
      <c r="J41" s="58">
        <v>166.8</v>
      </c>
      <c r="K41" s="59">
        <v>24</v>
      </c>
      <c r="L41" s="42"/>
    </row>
    <row r="42" spans="1:12" ht="14.4" x14ac:dyDescent="0.3">
      <c r="A42" s="16"/>
      <c r="B42" s="17"/>
      <c r="C42" s="8"/>
      <c r="D42" s="18" t="s">
        <v>33</v>
      </c>
      <c r="E42" s="63"/>
      <c r="F42" s="61">
        <f>SUM(F33:F41)</f>
        <v>900</v>
      </c>
      <c r="G42" s="61">
        <f t="shared" ref="G42:J42" si="5">SUM(G33:G41)</f>
        <v>30.513000000000002</v>
      </c>
      <c r="H42" s="61">
        <f t="shared" si="5"/>
        <v>29.402000000000001</v>
      </c>
      <c r="I42" s="61">
        <f t="shared" si="5"/>
        <v>124.40599999999999</v>
      </c>
      <c r="J42" s="61">
        <f t="shared" si="5"/>
        <v>899.74400000000014</v>
      </c>
      <c r="K42" s="62"/>
      <c r="L42" s="19"/>
    </row>
    <row r="43" spans="1:12" ht="15.75" customHeight="1" thickBot="1" x14ac:dyDescent="0.3">
      <c r="A43" s="32">
        <f>A25</f>
        <v>1</v>
      </c>
      <c r="B43" s="32">
        <f>B25</f>
        <v>2</v>
      </c>
      <c r="C43" s="70" t="s">
        <v>4</v>
      </c>
      <c r="D43" s="71"/>
      <c r="E43" s="64"/>
      <c r="F43" s="65">
        <f>F32+F42</f>
        <v>900</v>
      </c>
      <c r="G43" s="65">
        <f t="shared" ref="G43:J43" si="6">G32+G42</f>
        <v>30.513000000000002</v>
      </c>
      <c r="H43" s="65">
        <f t="shared" si="6"/>
        <v>29.402000000000001</v>
      </c>
      <c r="I43" s="65">
        <f t="shared" si="6"/>
        <v>124.40599999999999</v>
      </c>
      <c r="J43" s="65">
        <f t="shared" si="6"/>
        <v>899.74400000000014</v>
      </c>
      <c r="K43" s="65"/>
      <c r="L43" s="31"/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/>
      <c r="F44" s="55"/>
      <c r="G44" s="55"/>
      <c r="H44" s="55"/>
      <c r="I44" s="55"/>
      <c r="J44" s="55"/>
      <c r="K44" s="56"/>
      <c r="L44" s="39"/>
    </row>
    <row r="45" spans="1:12" ht="14.4" x14ac:dyDescent="0.3">
      <c r="A45" s="23"/>
      <c r="B45" s="15"/>
      <c r="C45" s="11"/>
      <c r="D45" s="6"/>
      <c r="E45" s="57"/>
      <c r="F45" s="58"/>
      <c r="G45" s="58"/>
      <c r="H45" s="58"/>
      <c r="I45" s="58"/>
      <c r="J45" s="58"/>
      <c r="K45" s="59"/>
      <c r="L45" s="42"/>
    </row>
    <row r="46" spans="1:12" ht="14.4" x14ac:dyDescent="0.3">
      <c r="A46" s="23"/>
      <c r="B46" s="15"/>
      <c r="C46" s="11"/>
      <c r="D46" s="7" t="s">
        <v>22</v>
      </c>
      <c r="E46" s="57"/>
      <c r="F46" s="58"/>
      <c r="G46" s="58"/>
      <c r="H46" s="58"/>
      <c r="I46" s="58"/>
      <c r="J46" s="58"/>
      <c r="K46" s="59"/>
      <c r="L46" s="42"/>
    </row>
    <row r="47" spans="1:12" ht="14.4" x14ac:dyDescent="0.3">
      <c r="A47" s="23"/>
      <c r="B47" s="15"/>
      <c r="C47" s="11"/>
      <c r="D47" s="7" t="s">
        <v>23</v>
      </c>
      <c r="E47" s="57"/>
      <c r="F47" s="58"/>
      <c r="G47" s="58"/>
      <c r="H47" s="58"/>
      <c r="I47" s="58"/>
      <c r="J47" s="58"/>
      <c r="K47" s="59"/>
      <c r="L47" s="42"/>
    </row>
    <row r="48" spans="1:12" ht="14.4" x14ac:dyDescent="0.3">
      <c r="A48" s="23"/>
      <c r="B48" s="15"/>
      <c r="C48" s="11"/>
      <c r="D48" s="7" t="s">
        <v>24</v>
      </c>
      <c r="E48" s="57"/>
      <c r="F48" s="58"/>
      <c r="G48" s="58"/>
      <c r="H48" s="58"/>
      <c r="I48" s="58"/>
      <c r="J48" s="58"/>
      <c r="K48" s="59"/>
      <c r="L48" s="42"/>
    </row>
    <row r="49" spans="1:12" ht="14.4" x14ac:dyDescent="0.3">
      <c r="A49" s="23"/>
      <c r="B49" s="15"/>
      <c r="C49" s="11"/>
      <c r="D49" s="6"/>
      <c r="E49" s="57"/>
      <c r="F49" s="58"/>
      <c r="G49" s="58"/>
      <c r="H49" s="58"/>
      <c r="I49" s="58"/>
      <c r="J49" s="58"/>
      <c r="K49" s="59"/>
      <c r="L49" s="42"/>
    </row>
    <row r="50" spans="1:12" ht="14.4" x14ac:dyDescent="0.3">
      <c r="A50" s="23"/>
      <c r="B50" s="15"/>
      <c r="C50" s="11"/>
      <c r="D50" s="6"/>
      <c r="E50" s="57"/>
      <c r="F50" s="58"/>
      <c r="G50" s="58"/>
      <c r="H50" s="58"/>
      <c r="I50" s="58"/>
      <c r="J50" s="58"/>
      <c r="K50" s="59"/>
      <c r="L50" s="42"/>
    </row>
    <row r="51" spans="1:12" ht="14.4" x14ac:dyDescent="0.3">
      <c r="A51" s="24"/>
      <c r="B51" s="17"/>
      <c r="C51" s="8"/>
      <c r="D51" s="18" t="s">
        <v>33</v>
      </c>
      <c r="E51" s="60"/>
      <c r="F51" s="61">
        <f>SUM(F44:F50)</f>
        <v>0</v>
      </c>
      <c r="G51" s="61">
        <f t="shared" ref="G51:J51" si="7">SUM(G44:G50)</f>
        <v>0</v>
      </c>
      <c r="H51" s="61">
        <f t="shared" si="7"/>
        <v>0</v>
      </c>
      <c r="I51" s="61">
        <f t="shared" si="7"/>
        <v>0</v>
      </c>
      <c r="J51" s="61">
        <f t="shared" si="7"/>
        <v>0</v>
      </c>
      <c r="K51" s="62"/>
      <c r="L51" s="19"/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/>
      <c r="F52" s="58"/>
      <c r="G52" s="58"/>
      <c r="H52" s="58"/>
      <c r="I52" s="58"/>
      <c r="J52" s="58"/>
      <c r="K52" s="59"/>
      <c r="L52" s="42"/>
    </row>
    <row r="53" spans="1:12" ht="14.4" x14ac:dyDescent="0.3">
      <c r="A53" s="23"/>
      <c r="B53" s="15"/>
      <c r="C53" s="11"/>
      <c r="D53" s="7" t="s">
        <v>27</v>
      </c>
      <c r="E53" s="57" t="s">
        <v>54</v>
      </c>
      <c r="F53" s="58">
        <v>250</v>
      </c>
      <c r="G53" s="58">
        <v>9.6739999999999995</v>
      </c>
      <c r="H53" s="58">
        <v>9.9979999999999993</v>
      </c>
      <c r="I53" s="58">
        <v>12.282</v>
      </c>
      <c r="J53" s="58">
        <v>174.73699999999999</v>
      </c>
      <c r="K53" s="59">
        <v>50</v>
      </c>
      <c r="L53" s="42"/>
    </row>
    <row r="54" spans="1:12" ht="14.4" x14ac:dyDescent="0.3">
      <c r="A54" s="23"/>
      <c r="B54" s="15"/>
      <c r="C54" s="11"/>
      <c r="D54" s="7" t="s">
        <v>28</v>
      </c>
      <c r="E54" s="57" t="s">
        <v>55</v>
      </c>
      <c r="F54" s="58">
        <v>200</v>
      </c>
      <c r="G54" s="58">
        <v>8.16</v>
      </c>
      <c r="H54" s="58">
        <v>9.84</v>
      </c>
      <c r="I54" s="58">
        <v>47.8</v>
      </c>
      <c r="J54" s="58">
        <v>264</v>
      </c>
      <c r="K54" s="59">
        <v>4</v>
      </c>
      <c r="L54" s="42"/>
    </row>
    <row r="55" spans="1:12" ht="14.4" x14ac:dyDescent="0.3">
      <c r="A55" s="23"/>
      <c r="B55" s="15"/>
      <c r="C55" s="11"/>
      <c r="D55" s="7" t="s">
        <v>29</v>
      </c>
      <c r="E55" s="57"/>
      <c r="F55" s="58"/>
      <c r="G55" s="58"/>
      <c r="H55" s="58"/>
      <c r="I55" s="58"/>
      <c r="J55" s="58"/>
      <c r="K55" s="59"/>
      <c r="L55" s="42"/>
    </row>
    <row r="56" spans="1:12" ht="14.4" x14ac:dyDescent="0.3">
      <c r="A56" s="23"/>
      <c r="B56" s="15"/>
      <c r="C56" s="11"/>
      <c r="D56" s="7" t="s">
        <v>30</v>
      </c>
      <c r="E56" s="57" t="s">
        <v>56</v>
      </c>
      <c r="F56" s="58">
        <v>200</v>
      </c>
      <c r="G56" s="58">
        <v>10</v>
      </c>
      <c r="H56" s="58">
        <v>0.06</v>
      </c>
      <c r="I56" s="58">
        <v>35.200000000000003</v>
      </c>
      <c r="J56" s="58">
        <v>110</v>
      </c>
      <c r="K56" s="59">
        <v>639</v>
      </c>
      <c r="L56" s="42"/>
    </row>
    <row r="57" spans="1:12" ht="14.4" x14ac:dyDescent="0.3">
      <c r="A57" s="23"/>
      <c r="B57" s="15"/>
      <c r="C57" s="11"/>
      <c r="D57" s="7" t="s">
        <v>31</v>
      </c>
      <c r="E57" s="57" t="s">
        <v>53</v>
      </c>
      <c r="F57" s="58">
        <v>50</v>
      </c>
      <c r="G57" s="58">
        <v>3.07</v>
      </c>
      <c r="H57" s="58">
        <v>1.07</v>
      </c>
      <c r="I57" s="58">
        <v>20.9</v>
      </c>
      <c r="J57" s="58">
        <v>107.2</v>
      </c>
      <c r="K57" s="59">
        <v>1</v>
      </c>
      <c r="L57" s="42"/>
    </row>
    <row r="58" spans="1:12" ht="14.4" x14ac:dyDescent="0.3">
      <c r="A58" s="23"/>
      <c r="B58" s="15"/>
      <c r="C58" s="11"/>
      <c r="D58" s="7" t="s">
        <v>32</v>
      </c>
      <c r="E58" s="57"/>
      <c r="F58" s="58"/>
      <c r="G58" s="58"/>
      <c r="H58" s="58"/>
      <c r="I58" s="58"/>
      <c r="J58" s="58"/>
      <c r="K58" s="59"/>
      <c r="L58" s="42"/>
    </row>
    <row r="59" spans="1:12" ht="14.4" x14ac:dyDescent="0.3">
      <c r="A59" s="23"/>
      <c r="B59" s="15"/>
      <c r="C59" s="11"/>
      <c r="D59" s="6"/>
      <c r="E59" s="57" t="s">
        <v>57</v>
      </c>
      <c r="F59" s="58">
        <v>100</v>
      </c>
      <c r="G59" s="58">
        <v>0.44</v>
      </c>
      <c r="H59" s="58">
        <v>0.44</v>
      </c>
      <c r="I59" s="58">
        <v>8.84</v>
      </c>
      <c r="J59" s="58">
        <v>40</v>
      </c>
      <c r="K59" s="59">
        <v>368</v>
      </c>
      <c r="L59" s="42"/>
    </row>
    <row r="60" spans="1:12" ht="14.4" x14ac:dyDescent="0.3">
      <c r="A60" s="23"/>
      <c r="B60" s="15"/>
      <c r="C60" s="11"/>
      <c r="D60" s="6"/>
      <c r="E60" s="57"/>
      <c r="F60" s="58"/>
      <c r="G60" s="58"/>
      <c r="H60" s="58"/>
      <c r="I60" s="58"/>
      <c r="J60" s="58"/>
      <c r="K60" s="59"/>
      <c r="L60" s="42"/>
    </row>
    <row r="61" spans="1:12" ht="14.4" x14ac:dyDescent="0.3">
      <c r="A61" s="24"/>
      <c r="B61" s="17"/>
      <c r="C61" s="8"/>
      <c r="D61" s="18" t="s">
        <v>33</v>
      </c>
      <c r="E61" s="63"/>
      <c r="F61" s="61">
        <f>SUM(F52:F60)</f>
        <v>800</v>
      </c>
      <c r="G61" s="61">
        <f t="shared" ref="G61:J61" si="8">SUM(G52:G60)</f>
        <v>31.344000000000001</v>
      </c>
      <c r="H61" s="61">
        <f t="shared" si="8"/>
        <v>21.408000000000001</v>
      </c>
      <c r="I61" s="61">
        <f t="shared" si="8"/>
        <v>125.02199999999999</v>
      </c>
      <c r="J61" s="61">
        <f t="shared" si="8"/>
        <v>695.93700000000001</v>
      </c>
      <c r="K61" s="62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64"/>
      <c r="F62" s="65">
        <f>F51+F61</f>
        <v>800</v>
      </c>
      <c r="G62" s="65">
        <f t="shared" ref="G62:J62" si="9">G51+G61</f>
        <v>31.344000000000001</v>
      </c>
      <c r="H62" s="65">
        <f t="shared" si="9"/>
        <v>21.408000000000001</v>
      </c>
      <c r="I62" s="65">
        <f t="shared" si="9"/>
        <v>125.02199999999999</v>
      </c>
      <c r="J62" s="65">
        <f t="shared" si="9"/>
        <v>695.93700000000001</v>
      </c>
      <c r="K62" s="65"/>
      <c r="L62" s="31"/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/>
      <c r="F63" s="55"/>
      <c r="G63" s="55"/>
      <c r="H63" s="55"/>
      <c r="I63" s="55"/>
      <c r="J63" s="55"/>
      <c r="K63" s="56"/>
      <c r="L63" s="39"/>
    </row>
    <row r="64" spans="1:12" ht="14.4" x14ac:dyDescent="0.3">
      <c r="A64" s="23"/>
      <c r="B64" s="15"/>
      <c r="C64" s="11"/>
      <c r="D64" s="6"/>
      <c r="E64" s="57"/>
      <c r="F64" s="58"/>
      <c r="G64" s="58"/>
      <c r="H64" s="58"/>
      <c r="I64" s="58"/>
      <c r="J64" s="58"/>
      <c r="K64" s="59"/>
      <c r="L64" s="42"/>
    </row>
    <row r="65" spans="1:12" ht="14.4" x14ac:dyDescent="0.3">
      <c r="A65" s="23"/>
      <c r="B65" s="15"/>
      <c r="C65" s="11"/>
      <c r="D65" s="7" t="s">
        <v>22</v>
      </c>
      <c r="E65" s="57"/>
      <c r="F65" s="58"/>
      <c r="G65" s="58"/>
      <c r="H65" s="58"/>
      <c r="I65" s="58"/>
      <c r="J65" s="58"/>
      <c r="K65" s="59"/>
      <c r="L65" s="42"/>
    </row>
    <row r="66" spans="1:12" ht="14.4" x14ac:dyDescent="0.3">
      <c r="A66" s="23"/>
      <c r="B66" s="15"/>
      <c r="C66" s="11"/>
      <c r="D66" s="7" t="s">
        <v>23</v>
      </c>
      <c r="E66" s="57"/>
      <c r="F66" s="58"/>
      <c r="G66" s="58"/>
      <c r="H66" s="58"/>
      <c r="I66" s="58"/>
      <c r="J66" s="58"/>
      <c r="K66" s="59"/>
      <c r="L66" s="42"/>
    </row>
    <row r="67" spans="1:12" ht="14.4" x14ac:dyDescent="0.3">
      <c r="A67" s="23"/>
      <c r="B67" s="15"/>
      <c r="C67" s="11"/>
      <c r="D67" s="7" t="s">
        <v>24</v>
      </c>
      <c r="E67" s="57"/>
      <c r="F67" s="58"/>
      <c r="G67" s="58"/>
      <c r="H67" s="58"/>
      <c r="I67" s="58"/>
      <c r="J67" s="58"/>
      <c r="K67" s="59"/>
      <c r="L67" s="42"/>
    </row>
    <row r="68" spans="1:12" ht="14.4" x14ac:dyDescent="0.3">
      <c r="A68" s="23"/>
      <c r="B68" s="15"/>
      <c r="C68" s="11"/>
      <c r="D68" s="6"/>
      <c r="E68" s="57"/>
      <c r="F68" s="58"/>
      <c r="G68" s="58"/>
      <c r="H68" s="58"/>
      <c r="I68" s="58"/>
      <c r="J68" s="58"/>
      <c r="K68" s="59"/>
      <c r="L68" s="42"/>
    </row>
    <row r="69" spans="1:12" ht="14.4" x14ac:dyDescent="0.3">
      <c r="A69" s="23"/>
      <c r="B69" s="15"/>
      <c r="C69" s="11"/>
      <c r="D69" s="6"/>
      <c r="E69" s="57"/>
      <c r="F69" s="58"/>
      <c r="G69" s="58"/>
      <c r="H69" s="58"/>
      <c r="I69" s="58"/>
      <c r="J69" s="58"/>
      <c r="K69" s="59"/>
      <c r="L69" s="42"/>
    </row>
    <row r="70" spans="1:12" ht="14.4" x14ac:dyDescent="0.3">
      <c r="A70" s="24"/>
      <c r="B70" s="17"/>
      <c r="C70" s="8"/>
      <c r="D70" s="18" t="s">
        <v>33</v>
      </c>
      <c r="E70" s="60"/>
      <c r="F70" s="61">
        <f>SUM(F63:F69)</f>
        <v>0</v>
      </c>
      <c r="G70" s="61">
        <f t="shared" ref="G70:J70" si="10">SUM(G63:G69)</f>
        <v>0</v>
      </c>
      <c r="H70" s="61">
        <f t="shared" si="10"/>
        <v>0</v>
      </c>
      <c r="I70" s="61">
        <f t="shared" si="10"/>
        <v>0</v>
      </c>
      <c r="J70" s="61">
        <f t="shared" si="10"/>
        <v>0</v>
      </c>
      <c r="K70" s="62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58</v>
      </c>
      <c r="F71" s="58">
        <v>100</v>
      </c>
      <c r="G71" s="58">
        <v>1.5</v>
      </c>
      <c r="H71" s="58">
        <v>4.5</v>
      </c>
      <c r="I71" s="58">
        <v>27.8</v>
      </c>
      <c r="J71" s="58">
        <v>88.3</v>
      </c>
      <c r="K71" s="59">
        <v>40</v>
      </c>
      <c r="L71" s="42"/>
    </row>
    <row r="72" spans="1:12" ht="14.4" x14ac:dyDescent="0.3">
      <c r="A72" s="23"/>
      <c r="B72" s="15"/>
      <c r="C72" s="11"/>
      <c r="D72" s="7" t="s">
        <v>27</v>
      </c>
      <c r="E72" s="57" t="s">
        <v>59</v>
      </c>
      <c r="F72" s="58">
        <v>250</v>
      </c>
      <c r="G72" s="58">
        <v>4.5359999999999996</v>
      </c>
      <c r="H72" s="58">
        <v>2.0110000000000001</v>
      </c>
      <c r="I72" s="58">
        <v>10.518000000000001</v>
      </c>
      <c r="J72" s="58">
        <v>75.680999999999997</v>
      </c>
      <c r="K72" s="59">
        <v>38</v>
      </c>
      <c r="L72" s="42"/>
    </row>
    <row r="73" spans="1:12" ht="14.4" x14ac:dyDescent="0.3">
      <c r="A73" s="23"/>
      <c r="B73" s="15"/>
      <c r="C73" s="11"/>
      <c r="D73" s="7" t="s">
        <v>28</v>
      </c>
      <c r="E73" s="57" t="s">
        <v>60</v>
      </c>
      <c r="F73" s="58">
        <v>200</v>
      </c>
      <c r="G73" s="58">
        <v>7.89</v>
      </c>
      <c r="H73" s="58">
        <v>7.49</v>
      </c>
      <c r="I73" s="58">
        <v>40.479999999999997</v>
      </c>
      <c r="J73" s="58">
        <v>220</v>
      </c>
      <c r="K73" s="59">
        <v>38</v>
      </c>
      <c r="L73" s="42"/>
    </row>
    <row r="74" spans="1:12" ht="14.4" x14ac:dyDescent="0.3">
      <c r="A74" s="23"/>
      <c r="B74" s="15"/>
      <c r="C74" s="11"/>
      <c r="D74" s="7" t="s">
        <v>29</v>
      </c>
      <c r="E74" s="57"/>
      <c r="F74" s="58"/>
      <c r="G74" s="58"/>
      <c r="H74" s="58"/>
      <c r="I74" s="58"/>
      <c r="J74" s="58"/>
      <c r="K74" s="59"/>
      <c r="L74" s="42"/>
    </row>
    <row r="75" spans="1:12" ht="14.4" x14ac:dyDescent="0.3">
      <c r="A75" s="23"/>
      <c r="B75" s="15"/>
      <c r="C75" s="11"/>
      <c r="D75" s="7" t="s">
        <v>30</v>
      </c>
      <c r="E75" s="57" t="s">
        <v>61</v>
      </c>
      <c r="F75" s="58">
        <v>200</v>
      </c>
      <c r="G75" s="58">
        <v>4.8</v>
      </c>
      <c r="H75" s="58">
        <v>3.8</v>
      </c>
      <c r="I75" s="58">
        <v>25.6</v>
      </c>
      <c r="J75" s="58">
        <v>158</v>
      </c>
      <c r="K75" s="59">
        <v>762</v>
      </c>
      <c r="L75" s="42"/>
    </row>
    <row r="76" spans="1:12" ht="14.4" x14ac:dyDescent="0.3">
      <c r="A76" s="23"/>
      <c r="B76" s="15"/>
      <c r="C76" s="11"/>
      <c r="D76" s="7" t="s">
        <v>31</v>
      </c>
      <c r="E76" s="57" t="s">
        <v>53</v>
      </c>
      <c r="F76" s="58">
        <v>50</v>
      </c>
      <c r="G76" s="58">
        <v>3.07</v>
      </c>
      <c r="H76" s="58">
        <v>1.07</v>
      </c>
      <c r="I76" s="58">
        <v>20.9</v>
      </c>
      <c r="J76" s="58">
        <v>107.2</v>
      </c>
      <c r="K76" s="59">
        <v>1</v>
      </c>
      <c r="L76" s="42"/>
    </row>
    <row r="77" spans="1:12" ht="14.4" x14ac:dyDescent="0.3">
      <c r="A77" s="23"/>
      <c r="B77" s="15"/>
      <c r="C77" s="11"/>
      <c r="D77" s="7" t="s">
        <v>32</v>
      </c>
      <c r="E77" s="57"/>
      <c r="F77" s="58"/>
      <c r="G77" s="58"/>
      <c r="H77" s="58"/>
      <c r="I77" s="58"/>
      <c r="J77" s="58"/>
      <c r="K77" s="59"/>
      <c r="L77" s="42"/>
    </row>
    <row r="78" spans="1:12" ht="14.4" x14ac:dyDescent="0.3">
      <c r="A78" s="23"/>
      <c r="B78" s="15"/>
      <c r="C78" s="11"/>
      <c r="D78" s="6"/>
      <c r="E78" s="57" t="s">
        <v>24</v>
      </c>
      <c r="F78" s="58">
        <v>100</v>
      </c>
      <c r="G78" s="58">
        <v>0.8</v>
      </c>
      <c r="H78" s="58">
        <v>0.2</v>
      </c>
      <c r="I78" s="58">
        <v>7.5</v>
      </c>
      <c r="J78" s="58">
        <v>38</v>
      </c>
      <c r="K78" s="59"/>
      <c r="L78" s="42"/>
    </row>
    <row r="79" spans="1:12" ht="14.4" x14ac:dyDescent="0.3">
      <c r="A79" s="23"/>
      <c r="B79" s="15"/>
      <c r="C79" s="11"/>
      <c r="D79" s="6"/>
      <c r="E79" s="57"/>
      <c r="F79" s="58"/>
      <c r="G79" s="58"/>
      <c r="H79" s="58"/>
      <c r="I79" s="58"/>
      <c r="J79" s="58"/>
      <c r="K79" s="59"/>
      <c r="L79" s="42"/>
    </row>
    <row r="80" spans="1:12" ht="14.4" x14ac:dyDescent="0.3">
      <c r="A80" s="24"/>
      <c r="B80" s="17"/>
      <c r="C80" s="8"/>
      <c r="D80" s="18" t="s">
        <v>33</v>
      </c>
      <c r="E80" s="63"/>
      <c r="F80" s="61">
        <f>SUM(F71:F79)</f>
        <v>900</v>
      </c>
      <c r="G80" s="61">
        <f t="shared" ref="G80:J80" si="11">SUM(G71:G79)</f>
        <v>22.596</v>
      </c>
      <c r="H80" s="61">
        <f t="shared" si="11"/>
        <v>19.071000000000002</v>
      </c>
      <c r="I80" s="61">
        <f t="shared" si="11"/>
        <v>132.798</v>
      </c>
      <c r="J80" s="61">
        <f t="shared" si="11"/>
        <v>687.18100000000004</v>
      </c>
      <c r="K80" s="62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64"/>
      <c r="F81" s="65">
        <f>F70+F80</f>
        <v>900</v>
      </c>
      <c r="G81" s="65">
        <f t="shared" ref="G81:J81" si="12">G70+G80</f>
        <v>22.596</v>
      </c>
      <c r="H81" s="65">
        <f t="shared" si="12"/>
        <v>19.071000000000002</v>
      </c>
      <c r="I81" s="65">
        <f t="shared" si="12"/>
        <v>132.798</v>
      </c>
      <c r="J81" s="65">
        <f t="shared" si="12"/>
        <v>687.18100000000004</v>
      </c>
      <c r="K81" s="65"/>
      <c r="L81" s="31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/>
      <c r="F82" s="55"/>
      <c r="G82" s="55"/>
      <c r="H82" s="55"/>
      <c r="I82" s="55"/>
      <c r="J82" s="55"/>
      <c r="K82" s="56"/>
      <c r="L82" s="39"/>
    </row>
    <row r="83" spans="1:12" ht="14.4" x14ac:dyDescent="0.3">
      <c r="A83" s="23"/>
      <c r="B83" s="15"/>
      <c r="C83" s="11"/>
      <c r="D83" s="6"/>
      <c r="E83" s="57"/>
      <c r="F83" s="58"/>
      <c r="G83" s="58"/>
      <c r="H83" s="58"/>
      <c r="I83" s="58"/>
      <c r="J83" s="58"/>
      <c r="K83" s="59"/>
      <c r="L83" s="42"/>
    </row>
    <row r="84" spans="1:12" ht="14.4" x14ac:dyDescent="0.3">
      <c r="A84" s="23"/>
      <c r="B84" s="15"/>
      <c r="C84" s="11"/>
      <c r="D84" s="7" t="s">
        <v>22</v>
      </c>
      <c r="E84" s="57"/>
      <c r="F84" s="58"/>
      <c r="G84" s="58"/>
      <c r="H84" s="58"/>
      <c r="I84" s="58"/>
      <c r="J84" s="58"/>
      <c r="K84" s="59"/>
      <c r="L84" s="42"/>
    </row>
    <row r="85" spans="1:12" ht="14.4" x14ac:dyDescent="0.3">
      <c r="A85" s="23"/>
      <c r="B85" s="15"/>
      <c r="C85" s="11"/>
      <c r="D85" s="7" t="s">
        <v>23</v>
      </c>
      <c r="E85" s="57"/>
      <c r="F85" s="58"/>
      <c r="G85" s="58"/>
      <c r="H85" s="58"/>
      <c r="I85" s="58"/>
      <c r="J85" s="58"/>
      <c r="K85" s="59"/>
      <c r="L85" s="42"/>
    </row>
    <row r="86" spans="1:12" ht="14.4" x14ac:dyDescent="0.3">
      <c r="A86" s="23"/>
      <c r="B86" s="15"/>
      <c r="C86" s="11"/>
      <c r="D86" s="7" t="s">
        <v>24</v>
      </c>
      <c r="E86" s="57"/>
      <c r="F86" s="58"/>
      <c r="G86" s="58"/>
      <c r="H86" s="58"/>
      <c r="I86" s="58"/>
      <c r="J86" s="58"/>
      <c r="K86" s="59"/>
      <c r="L86" s="42"/>
    </row>
    <row r="87" spans="1:12" ht="14.4" x14ac:dyDescent="0.3">
      <c r="A87" s="23"/>
      <c r="B87" s="15"/>
      <c r="C87" s="11"/>
      <c r="D87" s="6"/>
      <c r="E87" s="57"/>
      <c r="F87" s="58"/>
      <c r="G87" s="58"/>
      <c r="H87" s="58"/>
      <c r="I87" s="58"/>
      <c r="J87" s="58"/>
      <c r="K87" s="59"/>
      <c r="L87" s="42"/>
    </row>
    <row r="88" spans="1:12" ht="14.4" x14ac:dyDescent="0.3">
      <c r="A88" s="23"/>
      <c r="B88" s="15"/>
      <c r="C88" s="11"/>
      <c r="D88" s="6"/>
      <c r="E88" s="57"/>
      <c r="F88" s="58"/>
      <c r="G88" s="58"/>
      <c r="H88" s="58"/>
      <c r="I88" s="58"/>
      <c r="J88" s="58"/>
      <c r="K88" s="59"/>
      <c r="L88" s="42"/>
    </row>
    <row r="89" spans="1:12" ht="14.4" x14ac:dyDescent="0.3">
      <c r="A89" s="24"/>
      <c r="B89" s="17"/>
      <c r="C89" s="8"/>
      <c r="D89" s="18" t="s">
        <v>33</v>
      </c>
      <c r="E89" s="60"/>
      <c r="F89" s="61">
        <f>SUM(F82:F88)</f>
        <v>0</v>
      </c>
      <c r="G89" s="61">
        <f t="shared" ref="G89:J89" si="13">SUM(G82:G88)</f>
        <v>0</v>
      </c>
      <c r="H89" s="61">
        <f t="shared" si="13"/>
        <v>0</v>
      </c>
      <c r="I89" s="61">
        <f t="shared" si="13"/>
        <v>0</v>
      </c>
      <c r="J89" s="61">
        <f t="shared" si="13"/>
        <v>0</v>
      </c>
      <c r="K89" s="62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62</v>
      </c>
      <c r="F90" s="58">
        <v>60</v>
      </c>
      <c r="G90" s="58">
        <v>4.88</v>
      </c>
      <c r="H90" s="58">
        <v>7.24</v>
      </c>
      <c r="I90" s="58">
        <v>28.51</v>
      </c>
      <c r="J90" s="58">
        <v>198</v>
      </c>
      <c r="K90" s="66"/>
      <c r="L90" s="42"/>
    </row>
    <row r="91" spans="1:12" ht="14.4" x14ac:dyDescent="0.3">
      <c r="A91" s="23"/>
      <c r="B91" s="15"/>
      <c r="C91" s="11"/>
      <c r="D91" s="7" t="s">
        <v>27</v>
      </c>
      <c r="E91" s="57" t="s">
        <v>63</v>
      </c>
      <c r="F91" s="58">
        <v>250</v>
      </c>
      <c r="G91" s="58">
        <v>7.13</v>
      </c>
      <c r="H91" s="58">
        <v>4.45</v>
      </c>
      <c r="I91" s="58">
        <v>15.5</v>
      </c>
      <c r="J91" s="58">
        <v>160</v>
      </c>
      <c r="K91" s="59">
        <v>140</v>
      </c>
      <c r="L91" s="42"/>
    </row>
    <row r="92" spans="1:12" ht="14.4" x14ac:dyDescent="0.3">
      <c r="A92" s="23"/>
      <c r="B92" s="15"/>
      <c r="C92" s="11"/>
      <c r="D92" s="7" t="s">
        <v>28</v>
      </c>
      <c r="E92" s="57" t="s">
        <v>64</v>
      </c>
      <c r="F92" s="58">
        <v>100</v>
      </c>
      <c r="G92" s="58">
        <v>9.08</v>
      </c>
      <c r="H92" s="58">
        <v>14.56</v>
      </c>
      <c r="I92" s="58">
        <v>20.3</v>
      </c>
      <c r="J92" s="58">
        <v>296</v>
      </c>
      <c r="K92" s="59">
        <v>489</v>
      </c>
      <c r="L92" s="42"/>
    </row>
    <row r="93" spans="1:12" ht="14.4" x14ac:dyDescent="0.3">
      <c r="A93" s="23"/>
      <c r="B93" s="15"/>
      <c r="C93" s="11"/>
      <c r="D93" s="7" t="s">
        <v>29</v>
      </c>
      <c r="E93" s="57" t="s">
        <v>65</v>
      </c>
      <c r="F93" s="58">
        <v>200</v>
      </c>
      <c r="G93" s="58">
        <v>9.08</v>
      </c>
      <c r="H93" s="58">
        <v>8.44</v>
      </c>
      <c r="I93" s="58">
        <v>51.2</v>
      </c>
      <c r="J93" s="58">
        <v>317</v>
      </c>
      <c r="K93" s="59">
        <v>206</v>
      </c>
      <c r="L93" s="42"/>
    </row>
    <row r="94" spans="1:12" ht="14.4" x14ac:dyDescent="0.3">
      <c r="A94" s="23"/>
      <c r="B94" s="15"/>
      <c r="C94" s="11"/>
      <c r="D94" s="7" t="s">
        <v>30</v>
      </c>
      <c r="E94" s="57" t="s">
        <v>66</v>
      </c>
      <c r="F94" s="58">
        <v>200</v>
      </c>
      <c r="G94" s="58">
        <v>0</v>
      </c>
      <c r="H94" s="58">
        <v>0</v>
      </c>
      <c r="I94" s="58">
        <v>15.3</v>
      </c>
      <c r="J94" s="58">
        <v>49.6</v>
      </c>
      <c r="K94" s="59">
        <v>648</v>
      </c>
      <c r="L94" s="42"/>
    </row>
    <row r="95" spans="1:12" ht="14.4" x14ac:dyDescent="0.3">
      <c r="A95" s="23"/>
      <c r="B95" s="15"/>
      <c r="C95" s="11"/>
      <c r="D95" s="7" t="s">
        <v>31</v>
      </c>
      <c r="E95" s="57" t="s">
        <v>53</v>
      </c>
      <c r="F95" s="58">
        <v>50</v>
      </c>
      <c r="G95" s="58">
        <v>3.07</v>
      </c>
      <c r="H95" s="58">
        <v>1.07</v>
      </c>
      <c r="I95" s="58">
        <v>20.9</v>
      </c>
      <c r="J95" s="58">
        <v>107.2</v>
      </c>
      <c r="K95" s="59">
        <v>1</v>
      </c>
      <c r="L95" s="42"/>
    </row>
    <row r="96" spans="1:12" ht="14.4" x14ac:dyDescent="0.3">
      <c r="A96" s="23"/>
      <c r="B96" s="15"/>
      <c r="C96" s="11"/>
      <c r="D96" s="7" t="s">
        <v>32</v>
      </c>
      <c r="E96" s="57"/>
      <c r="F96" s="58"/>
      <c r="G96" s="58"/>
      <c r="H96" s="58"/>
      <c r="I96" s="58"/>
      <c r="J96" s="58"/>
      <c r="K96" s="59"/>
      <c r="L96" s="42"/>
    </row>
    <row r="97" spans="1:12" ht="14.4" x14ac:dyDescent="0.3">
      <c r="A97" s="23"/>
      <c r="B97" s="15"/>
      <c r="C97" s="11"/>
      <c r="D97" s="6"/>
      <c r="E97" s="57" t="s">
        <v>67</v>
      </c>
      <c r="F97" s="58">
        <v>100</v>
      </c>
      <c r="G97" s="58">
        <v>0.4</v>
      </c>
      <c r="H97" s="58">
        <v>0.3</v>
      </c>
      <c r="I97" s="58">
        <v>10</v>
      </c>
      <c r="J97" s="58">
        <v>41</v>
      </c>
      <c r="K97" s="59">
        <v>368</v>
      </c>
      <c r="L97" s="42"/>
    </row>
    <row r="98" spans="1:12" ht="14.4" x14ac:dyDescent="0.3">
      <c r="A98" s="23"/>
      <c r="B98" s="15"/>
      <c r="C98" s="11"/>
      <c r="D98" s="6"/>
      <c r="E98" s="57"/>
      <c r="F98" s="58"/>
      <c r="G98" s="58"/>
      <c r="H98" s="58"/>
      <c r="I98" s="58"/>
      <c r="J98" s="58"/>
      <c r="K98" s="59"/>
      <c r="L98" s="42"/>
    </row>
    <row r="99" spans="1:12" ht="14.4" x14ac:dyDescent="0.3">
      <c r="A99" s="24"/>
      <c r="B99" s="17"/>
      <c r="C99" s="8"/>
      <c r="D99" s="18" t="s">
        <v>33</v>
      </c>
      <c r="E99" s="63"/>
      <c r="F99" s="61">
        <f>SUM(F90:F98)</f>
        <v>960</v>
      </c>
      <c r="G99" s="61">
        <f t="shared" ref="G99:J99" si="14">SUM(G90:G98)</f>
        <v>33.64</v>
      </c>
      <c r="H99" s="61">
        <f t="shared" si="14"/>
        <v>36.059999999999995</v>
      </c>
      <c r="I99" s="61">
        <f t="shared" si="14"/>
        <v>161.71</v>
      </c>
      <c r="J99" s="61">
        <f t="shared" si="14"/>
        <v>1168.8</v>
      </c>
      <c r="K99" s="62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64"/>
      <c r="F100" s="65">
        <f>F89+F99</f>
        <v>960</v>
      </c>
      <c r="G100" s="65">
        <f t="shared" ref="G100:J100" si="15">G89+G99</f>
        <v>33.64</v>
      </c>
      <c r="H100" s="65">
        <f t="shared" si="15"/>
        <v>36.059999999999995</v>
      </c>
      <c r="I100" s="65">
        <f t="shared" si="15"/>
        <v>161.71</v>
      </c>
      <c r="J100" s="65">
        <f t="shared" si="15"/>
        <v>1168.8</v>
      </c>
      <c r="K100" s="65"/>
      <c r="L100" s="31"/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7" t="s">
        <v>70</v>
      </c>
      <c r="F109" s="58">
        <v>100</v>
      </c>
      <c r="G109" s="58">
        <v>1</v>
      </c>
      <c r="H109" s="58">
        <v>0</v>
      </c>
      <c r="I109" s="58">
        <v>3</v>
      </c>
      <c r="J109" s="58">
        <v>7.2</v>
      </c>
      <c r="K109" s="59">
        <v>10</v>
      </c>
      <c r="L109" s="42"/>
    </row>
    <row r="110" spans="1:12" ht="14.4" x14ac:dyDescent="0.3">
      <c r="A110" s="23"/>
      <c r="B110" s="15"/>
      <c r="C110" s="11"/>
      <c r="D110" s="7" t="s">
        <v>27</v>
      </c>
      <c r="E110" s="57" t="s">
        <v>69</v>
      </c>
      <c r="F110" s="58">
        <v>250</v>
      </c>
      <c r="G110" s="58">
        <v>3</v>
      </c>
      <c r="H110" s="58">
        <v>5</v>
      </c>
      <c r="I110" s="58">
        <v>8</v>
      </c>
      <c r="J110" s="58">
        <v>94</v>
      </c>
      <c r="K110" s="59">
        <v>56</v>
      </c>
      <c r="L110" s="42"/>
    </row>
    <row r="111" spans="1:12" ht="14.4" x14ac:dyDescent="0.3">
      <c r="A111" s="23"/>
      <c r="B111" s="15"/>
      <c r="C111" s="11"/>
      <c r="D111" s="7" t="s">
        <v>28</v>
      </c>
      <c r="E111" s="57" t="s">
        <v>71</v>
      </c>
      <c r="F111" s="58">
        <v>50</v>
      </c>
      <c r="G111" s="58">
        <v>10.55</v>
      </c>
      <c r="H111" s="58">
        <v>6.8</v>
      </c>
      <c r="I111" s="58"/>
      <c r="J111" s="58">
        <v>103.13</v>
      </c>
      <c r="K111" s="59">
        <v>637</v>
      </c>
      <c r="L111" s="42"/>
    </row>
    <row r="112" spans="1:12" ht="14.4" x14ac:dyDescent="0.3">
      <c r="A112" s="23"/>
      <c r="B112" s="15"/>
      <c r="C112" s="11"/>
      <c r="D112" s="7" t="s">
        <v>29</v>
      </c>
      <c r="E112" s="57" t="s">
        <v>72</v>
      </c>
      <c r="F112" s="58">
        <v>150</v>
      </c>
      <c r="G112" s="58">
        <v>4.4000000000000004</v>
      </c>
      <c r="H112" s="58">
        <v>6.96</v>
      </c>
      <c r="I112" s="58">
        <v>46.3</v>
      </c>
      <c r="J112" s="58">
        <v>245.1</v>
      </c>
      <c r="K112" s="59">
        <v>4</v>
      </c>
      <c r="L112" s="42"/>
    </row>
    <row r="113" spans="1:12" ht="14.4" x14ac:dyDescent="0.3">
      <c r="A113" s="23"/>
      <c r="B113" s="15"/>
      <c r="C113" s="11"/>
      <c r="D113" s="7" t="s">
        <v>30</v>
      </c>
      <c r="E113" s="57" t="s">
        <v>73</v>
      </c>
      <c r="F113" s="58">
        <v>200</v>
      </c>
      <c r="G113" s="58">
        <v>1.2</v>
      </c>
      <c r="H113" s="58">
        <v>0.2</v>
      </c>
      <c r="I113" s="58">
        <v>20.2</v>
      </c>
      <c r="J113" s="58">
        <v>92</v>
      </c>
      <c r="K113" s="59">
        <v>399</v>
      </c>
      <c r="L113" s="42"/>
    </row>
    <row r="114" spans="1:12" ht="14.4" x14ac:dyDescent="0.3">
      <c r="A114" s="23"/>
      <c r="B114" s="15"/>
      <c r="C114" s="11"/>
      <c r="D114" s="7" t="s">
        <v>31</v>
      </c>
      <c r="E114" s="57" t="s">
        <v>74</v>
      </c>
      <c r="F114" s="58">
        <v>50</v>
      </c>
      <c r="G114" s="58">
        <v>3.07</v>
      </c>
      <c r="H114" s="58">
        <v>1.07</v>
      </c>
      <c r="I114" s="58">
        <v>20.9</v>
      </c>
      <c r="J114" s="58">
        <v>107.2</v>
      </c>
      <c r="K114" s="59">
        <v>1</v>
      </c>
      <c r="L114" s="42"/>
    </row>
    <row r="115" spans="1:12" ht="14.4" x14ac:dyDescent="0.3">
      <c r="A115" s="23"/>
      <c r="B115" s="15"/>
      <c r="C115" s="11"/>
      <c r="D115" s="7" t="s">
        <v>32</v>
      </c>
      <c r="E115" s="57"/>
      <c r="F115" s="58"/>
      <c r="G115" s="58"/>
      <c r="H115" s="58"/>
      <c r="I115" s="58"/>
      <c r="J115" s="58"/>
      <c r="K115" s="59"/>
      <c r="L115" s="42"/>
    </row>
    <row r="116" spans="1:12" ht="14.4" x14ac:dyDescent="0.3">
      <c r="A116" s="23"/>
      <c r="B116" s="15"/>
      <c r="C116" s="11"/>
      <c r="D116" s="6"/>
      <c r="E116" s="57" t="s">
        <v>75</v>
      </c>
      <c r="F116" s="58">
        <v>100</v>
      </c>
      <c r="G116" s="58">
        <v>0.8</v>
      </c>
      <c r="H116" s="58">
        <v>5</v>
      </c>
      <c r="I116" s="58">
        <v>4.3</v>
      </c>
      <c r="J116" s="58">
        <v>67.099999999999994</v>
      </c>
      <c r="K116" s="59">
        <v>338</v>
      </c>
      <c r="L116" s="42"/>
    </row>
    <row r="117" spans="1:12" ht="14.4" x14ac:dyDescent="0.3">
      <c r="A117" s="23"/>
      <c r="B117" s="15"/>
      <c r="C117" s="11"/>
      <c r="D117" s="6"/>
      <c r="E117" s="57"/>
      <c r="F117" s="58"/>
      <c r="G117" s="58"/>
      <c r="H117" s="58"/>
      <c r="I117" s="58"/>
      <c r="J117" s="58"/>
      <c r="K117" s="59"/>
      <c r="L117" s="42"/>
    </row>
    <row r="118" spans="1:12" ht="14.4" x14ac:dyDescent="0.3">
      <c r="A118" s="24"/>
      <c r="B118" s="17"/>
      <c r="C118" s="8"/>
      <c r="D118" s="18" t="s">
        <v>33</v>
      </c>
      <c r="E118" s="63"/>
      <c r="F118" s="61">
        <f>SUM(F109:F117)</f>
        <v>900</v>
      </c>
      <c r="G118" s="61">
        <f t="shared" ref="G118:J118" si="16">SUM(G109:G117)</f>
        <v>24.020000000000003</v>
      </c>
      <c r="H118" s="61">
        <f t="shared" si="16"/>
        <v>25.03</v>
      </c>
      <c r="I118" s="61">
        <f t="shared" si="16"/>
        <v>102.7</v>
      </c>
      <c r="J118" s="61">
        <f t="shared" si="16"/>
        <v>715.73</v>
      </c>
      <c r="K118" s="62"/>
      <c r="L118" s="19"/>
    </row>
    <row r="119" spans="1:12" ht="15.75" customHeight="1" thickBot="1" x14ac:dyDescent="0.3">
      <c r="A119" s="29">
        <f>A101</f>
        <v>1</v>
      </c>
      <c r="B119" s="30">
        <f>B101</f>
        <v>6</v>
      </c>
      <c r="C119" s="70" t="s">
        <v>4</v>
      </c>
      <c r="D119" s="71"/>
      <c r="E119" s="64"/>
      <c r="F119" s="65">
        <f>F108+F118</f>
        <v>900</v>
      </c>
      <c r="G119" s="65">
        <f t="shared" ref="G119:J119" si="17">G108+G118</f>
        <v>24.020000000000003</v>
      </c>
      <c r="H119" s="65">
        <f t="shared" si="17"/>
        <v>25.03</v>
      </c>
      <c r="I119" s="65">
        <f t="shared" si="17"/>
        <v>102.7</v>
      </c>
      <c r="J119" s="65">
        <f t="shared" si="17"/>
        <v>715.73</v>
      </c>
      <c r="K119" s="65"/>
      <c r="L119" s="31"/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7" t="s">
        <v>78</v>
      </c>
      <c r="F128" s="58" t="s">
        <v>77</v>
      </c>
      <c r="G128" s="58">
        <v>7.8</v>
      </c>
      <c r="H128" s="58">
        <v>8.9</v>
      </c>
      <c r="I128" s="58">
        <v>18.5</v>
      </c>
      <c r="J128" s="58">
        <v>164.9</v>
      </c>
      <c r="K128" s="59">
        <v>3</v>
      </c>
      <c r="L128" s="42"/>
    </row>
    <row r="129" spans="1:12" ht="14.4" x14ac:dyDescent="0.3">
      <c r="A129" s="14"/>
      <c r="B129" s="15"/>
      <c r="C129" s="11"/>
      <c r="D129" s="7" t="s">
        <v>27</v>
      </c>
      <c r="E129" s="57" t="s">
        <v>76</v>
      </c>
      <c r="F129" s="58">
        <v>250</v>
      </c>
      <c r="G129" s="58">
        <v>4.4000000000000004</v>
      </c>
      <c r="H129" s="58">
        <v>3.92</v>
      </c>
      <c r="I129" s="58">
        <v>10.4</v>
      </c>
      <c r="J129" s="58">
        <v>278.32</v>
      </c>
      <c r="K129" s="59">
        <v>160</v>
      </c>
      <c r="L129" s="42"/>
    </row>
    <row r="130" spans="1:12" ht="14.4" x14ac:dyDescent="0.3">
      <c r="A130" s="14"/>
      <c r="B130" s="15"/>
      <c r="C130" s="11"/>
      <c r="D130" s="7" t="s">
        <v>28</v>
      </c>
      <c r="E130" s="57" t="s">
        <v>79</v>
      </c>
      <c r="F130" s="58">
        <v>200</v>
      </c>
      <c r="G130" s="58">
        <v>6.2</v>
      </c>
      <c r="H130" s="58">
        <v>8.6</v>
      </c>
      <c r="I130" s="58">
        <v>42.7</v>
      </c>
      <c r="J130" s="58">
        <v>284.3</v>
      </c>
      <c r="K130" s="59">
        <v>297</v>
      </c>
      <c r="L130" s="42"/>
    </row>
    <row r="131" spans="1:12" ht="14.4" x14ac:dyDescent="0.3">
      <c r="A131" s="14"/>
      <c r="B131" s="15"/>
      <c r="C131" s="11"/>
      <c r="D131" s="7" t="s">
        <v>29</v>
      </c>
      <c r="E131" s="57" t="s">
        <v>80</v>
      </c>
      <c r="F131" s="58">
        <v>40</v>
      </c>
      <c r="G131" s="58">
        <v>5.0999999999999996</v>
      </c>
      <c r="H131" s="58">
        <v>4.5999999999999996</v>
      </c>
      <c r="I131" s="58">
        <v>0.3</v>
      </c>
      <c r="J131" s="58">
        <v>63</v>
      </c>
      <c r="K131" s="59">
        <v>209</v>
      </c>
      <c r="L131" s="42"/>
    </row>
    <row r="132" spans="1:12" ht="14.4" x14ac:dyDescent="0.3">
      <c r="A132" s="14"/>
      <c r="B132" s="15"/>
      <c r="C132" s="11"/>
      <c r="D132" s="7" t="s">
        <v>30</v>
      </c>
      <c r="E132" s="57" t="s">
        <v>81</v>
      </c>
      <c r="F132" s="58">
        <v>200</v>
      </c>
      <c r="G132" s="58">
        <v>4.5999999999999996</v>
      </c>
      <c r="H132" s="58">
        <v>4.0199999999999996</v>
      </c>
      <c r="I132" s="58">
        <v>43.8</v>
      </c>
      <c r="J132" s="58">
        <v>123</v>
      </c>
      <c r="K132" s="59">
        <v>693</v>
      </c>
      <c r="L132" s="42"/>
    </row>
    <row r="133" spans="1:12" ht="14.4" x14ac:dyDescent="0.3">
      <c r="A133" s="14"/>
      <c r="B133" s="15"/>
      <c r="C133" s="11"/>
      <c r="D133" s="7" t="s">
        <v>31</v>
      </c>
      <c r="E133" s="57"/>
      <c r="F133" s="58"/>
      <c r="G133" s="58"/>
      <c r="H133" s="58"/>
      <c r="I133" s="58"/>
      <c r="J133" s="58"/>
      <c r="K133" s="59"/>
      <c r="L133" s="42"/>
    </row>
    <row r="134" spans="1:12" ht="14.4" x14ac:dyDescent="0.3">
      <c r="A134" s="14"/>
      <c r="B134" s="15"/>
      <c r="C134" s="11"/>
      <c r="D134" s="7" t="s">
        <v>32</v>
      </c>
      <c r="E134" s="57"/>
      <c r="F134" s="58"/>
      <c r="G134" s="58"/>
      <c r="H134" s="58"/>
      <c r="I134" s="58"/>
      <c r="J134" s="58"/>
      <c r="K134" s="59"/>
      <c r="L134" s="42"/>
    </row>
    <row r="135" spans="1:12" ht="14.4" x14ac:dyDescent="0.3">
      <c r="A135" s="14"/>
      <c r="B135" s="15"/>
      <c r="C135" s="11"/>
      <c r="D135" s="6"/>
      <c r="E135" s="57" t="s">
        <v>75</v>
      </c>
      <c r="F135" s="58">
        <v>100</v>
      </c>
      <c r="G135" s="58">
        <v>0.44</v>
      </c>
      <c r="H135" s="58">
        <v>0.44</v>
      </c>
      <c r="I135" s="58">
        <v>8.84</v>
      </c>
      <c r="J135" s="58">
        <v>40</v>
      </c>
      <c r="K135" s="59">
        <v>368</v>
      </c>
      <c r="L135" s="42"/>
    </row>
    <row r="136" spans="1:12" ht="14.4" x14ac:dyDescent="0.3">
      <c r="A136" s="14"/>
      <c r="B136" s="15"/>
      <c r="C136" s="11"/>
      <c r="D136" s="6"/>
      <c r="E136" s="57"/>
      <c r="F136" s="58"/>
      <c r="G136" s="58"/>
      <c r="H136" s="58"/>
      <c r="I136" s="58"/>
      <c r="J136" s="58"/>
      <c r="K136" s="59"/>
      <c r="L136" s="42"/>
    </row>
    <row r="137" spans="1:12" ht="14.4" x14ac:dyDescent="0.3">
      <c r="A137" s="16"/>
      <c r="B137" s="17"/>
      <c r="C137" s="8"/>
      <c r="D137" s="18" t="s">
        <v>33</v>
      </c>
      <c r="E137" s="63"/>
      <c r="F137" s="61">
        <f>SUM(F128:F136)</f>
        <v>790</v>
      </c>
      <c r="G137" s="61">
        <f t="shared" ref="G137:J137" si="18">SUM(G128:G136)</f>
        <v>28.540000000000003</v>
      </c>
      <c r="H137" s="61">
        <f t="shared" si="18"/>
        <v>30.480000000000004</v>
      </c>
      <c r="I137" s="61">
        <f t="shared" si="18"/>
        <v>124.53999999999999</v>
      </c>
      <c r="J137" s="61">
        <f t="shared" si="18"/>
        <v>953.52</v>
      </c>
      <c r="K137" s="62"/>
      <c r="L137" s="19"/>
    </row>
    <row r="138" spans="1:12" ht="15" thickBot="1" x14ac:dyDescent="0.3">
      <c r="A138" s="32">
        <f>A120</f>
        <v>2</v>
      </c>
      <c r="B138" s="32">
        <f>B120</f>
        <v>1</v>
      </c>
      <c r="C138" s="70" t="s">
        <v>4</v>
      </c>
      <c r="D138" s="71"/>
      <c r="E138" s="64"/>
      <c r="F138" s="65">
        <f>F127+F137</f>
        <v>790</v>
      </c>
      <c r="G138" s="65">
        <f t="shared" ref="G138:J138" si="19">G127+G137</f>
        <v>28.540000000000003</v>
      </c>
      <c r="H138" s="65">
        <f t="shared" si="19"/>
        <v>30.480000000000004</v>
      </c>
      <c r="I138" s="65">
        <f t="shared" si="19"/>
        <v>124.53999999999999</v>
      </c>
      <c r="J138" s="65">
        <f t="shared" si="19"/>
        <v>953.52</v>
      </c>
      <c r="K138" s="65"/>
      <c r="L138" s="31"/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7" t="s">
        <v>82</v>
      </c>
      <c r="F147" s="58">
        <v>100</v>
      </c>
      <c r="G147" s="58">
        <v>1</v>
      </c>
      <c r="H147" s="58">
        <v>15</v>
      </c>
      <c r="I147" s="58">
        <v>3</v>
      </c>
      <c r="J147" s="58">
        <v>155</v>
      </c>
      <c r="K147" s="59">
        <v>1026</v>
      </c>
      <c r="L147" s="42"/>
    </row>
    <row r="148" spans="1:12" ht="14.4" x14ac:dyDescent="0.3">
      <c r="A148" s="23"/>
      <c r="B148" s="15"/>
      <c r="C148" s="11"/>
      <c r="D148" s="7" t="s">
        <v>27</v>
      </c>
      <c r="E148" s="57" t="s">
        <v>83</v>
      </c>
      <c r="F148" s="58">
        <v>250</v>
      </c>
      <c r="G148" s="58">
        <v>2</v>
      </c>
      <c r="H148" s="58">
        <v>3</v>
      </c>
      <c r="I148" s="58">
        <v>5</v>
      </c>
      <c r="J148" s="58">
        <v>127</v>
      </c>
      <c r="K148" s="59">
        <v>39.1</v>
      </c>
      <c r="L148" s="42"/>
    </row>
    <row r="149" spans="1:12" ht="14.4" x14ac:dyDescent="0.3">
      <c r="A149" s="23"/>
      <c r="B149" s="15"/>
      <c r="C149" s="11"/>
      <c r="D149" s="7" t="s">
        <v>28</v>
      </c>
      <c r="E149" s="57" t="s">
        <v>85</v>
      </c>
      <c r="F149" s="58">
        <v>80</v>
      </c>
      <c r="G149" s="58">
        <v>6.03</v>
      </c>
      <c r="H149" s="58">
        <v>12.54</v>
      </c>
      <c r="I149" s="58">
        <v>4.62</v>
      </c>
      <c r="J149" s="58">
        <v>125</v>
      </c>
      <c r="K149" s="59">
        <v>437</v>
      </c>
      <c r="L149" s="42"/>
    </row>
    <row r="150" spans="1:12" ht="14.4" x14ac:dyDescent="0.3">
      <c r="A150" s="23"/>
      <c r="B150" s="15"/>
      <c r="C150" s="11"/>
      <c r="D150" s="7" t="s">
        <v>29</v>
      </c>
      <c r="E150" s="57" t="s">
        <v>84</v>
      </c>
      <c r="F150" s="58">
        <v>150</v>
      </c>
      <c r="G150" s="58">
        <v>3.02</v>
      </c>
      <c r="H150" s="58">
        <v>4.16</v>
      </c>
      <c r="I150" s="58">
        <v>21.36</v>
      </c>
      <c r="J150" s="58">
        <v>135</v>
      </c>
      <c r="K150" s="59">
        <v>84</v>
      </c>
      <c r="L150" s="42"/>
    </row>
    <row r="151" spans="1:12" ht="14.4" x14ac:dyDescent="0.3">
      <c r="A151" s="23"/>
      <c r="B151" s="15"/>
      <c r="C151" s="11"/>
      <c r="D151" s="7" t="s">
        <v>30</v>
      </c>
      <c r="E151" s="57" t="s">
        <v>52</v>
      </c>
      <c r="F151" s="58">
        <v>200</v>
      </c>
      <c r="G151" s="58">
        <v>0.48</v>
      </c>
      <c r="H151" s="58">
        <v>0.1</v>
      </c>
      <c r="I151" s="58">
        <v>12.27</v>
      </c>
      <c r="J151" s="58">
        <v>59.16</v>
      </c>
      <c r="K151" s="59">
        <v>1001</v>
      </c>
      <c r="L151" s="42"/>
    </row>
    <row r="152" spans="1:12" ht="14.4" x14ac:dyDescent="0.3">
      <c r="A152" s="23"/>
      <c r="B152" s="15"/>
      <c r="C152" s="11"/>
      <c r="D152" s="7" t="s">
        <v>31</v>
      </c>
      <c r="E152" s="57"/>
      <c r="F152" s="58"/>
      <c r="G152" s="58"/>
      <c r="H152" s="58"/>
      <c r="I152" s="58"/>
      <c r="J152" s="58"/>
      <c r="K152" s="59"/>
      <c r="L152" s="42"/>
    </row>
    <row r="153" spans="1:12" ht="14.4" x14ac:dyDescent="0.3">
      <c r="A153" s="23"/>
      <c r="B153" s="15"/>
      <c r="C153" s="11"/>
      <c r="D153" s="7" t="s">
        <v>32</v>
      </c>
      <c r="E153" s="57" t="s">
        <v>86</v>
      </c>
      <c r="F153" s="58">
        <v>40</v>
      </c>
      <c r="G153" s="58">
        <v>2.64</v>
      </c>
      <c r="H153" s="58">
        <v>0.48</v>
      </c>
      <c r="I153" s="58">
        <v>13.36</v>
      </c>
      <c r="J153" s="58">
        <v>69.599999999999994</v>
      </c>
      <c r="K153" s="59">
        <v>2</v>
      </c>
      <c r="L153" s="42"/>
    </row>
    <row r="154" spans="1:12" ht="14.4" x14ac:dyDescent="0.3">
      <c r="A154" s="23"/>
      <c r="B154" s="15"/>
      <c r="C154" s="11"/>
      <c r="D154" s="6"/>
      <c r="E154" s="57" t="s">
        <v>87</v>
      </c>
      <c r="F154" s="58">
        <v>100</v>
      </c>
      <c r="G154" s="58">
        <v>0.4</v>
      </c>
      <c r="H154" s="58">
        <v>0.3</v>
      </c>
      <c r="I154" s="58">
        <v>10</v>
      </c>
      <c r="J154" s="58">
        <v>41</v>
      </c>
      <c r="K154" s="59">
        <v>368</v>
      </c>
      <c r="L154" s="42"/>
    </row>
    <row r="155" spans="1:12" ht="14.4" x14ac:dyDescent="0.3">
      <c r="A155" s="23"/>
      <c r="B155" s="15"/>
      <c r="C155" s="11"/>
      <c r="D155" s="6"/>
      <c r="E155" s="57" t="s">
        <v>88</v>
      </c>
      <c r="F155" s="58">
        <v>50</v>
      </c>
      <c r="G155" s="58">
        <v>0.05</v>
      </c>
      <c r="H155" s="58"/>
      <c r="I155" s="58">
        <v>37.25</v>
      </c>
      <c r="J155" s="58">
        <v>192.5</v>
      </c>
      <c r="K155" s="59"/>
      <c r="L155" s="42"/>
    </row>
    <row r="156" spans="1:12" ht="14.4" x14ac:dyDescent="0.3">
      <c r="A156" s="24"/>
      <c r="B156" s="17"/>
      <c r="C156" s="8"/>
      <c r="D156" s="18" t="s">
        <v>33</v>
      </c>
      <c r="E156" s="63"/>
      <c r="F156" s="61">
        <f>SUM(F147:F155)</f>
        <v>970</v>
      </c>
      <c r="G156" s="61">
        <f t="shared" ref="G156:J156" si="20">SUM(G147:G155)</f>
        <v>15.620000000000003</v>
      </c>
      <c r="H156" s="61">
        <f t="shared" si="20"/>
        <v>35.58</v>
      </c>
      <c r="I156" s="61">
        <f t="shared" si="20"/>
        <v>106.86</v>
      </c>
      <c r="J156" s="61">
        <f t="shared" si="20"/>
        <v>904.26</v>
      </c>
      <c r="K156" s="62"/>
      <c r="L156" s="19"/>
    </row>
    <row r="157" spans="1:12" ht="15" thickBot="1" x14ac:dyDescent="0.3">
      <c r="A157" s="29">
        <f>A139</f>
        <v>2</v>
      </c>
      <c r="B157" s="30">
        <f>B139</f>
        <v>2</v>
      </c>
      <c r="C157" s="70" t="s">
        <v>4</v>
      </c>
      <c r="D157" s="71"/>
      <c r="E157" s="64"/>
      <c r="F157" s="65">
        <f>F146+F156</f>
        <v>970</v>
      </c>
      <c r="G157" s="65">
        <f t="shared" ref="G157:J157" si="21">G146+G156</f>
        <v>15.620000000000003</v>
      </c>
      <c r="H157" s="65">
        <f t="shared" si="21"/>
        <v>35.58</v>
      </c>
      <c r="I157" s="65">
        <f t="shared" si="21"/>
        <v>106.86</v>
      </c>
      <c r="J157" s="65">
        <f t="shared" si="21"/>
        <v>904.26</v>
      </c>
      <c r="K157" s="65"/>
      <c r="L157" s="31"/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7" t="s">
        <v>89</v>
      </c>
      <c r="F166" s="58">
        <v>50</v>
      </c>
      <c r="G166" s="58">
        <v>0.42099999999999999</v>
      </c>
      <c r="H166" s="58">
        <v>3.5139999999999998</v>
      </c>
      <c r="I166" s="58">
        <v>1.788</v>
      </c>
      <c r="J166" s="58">
        <v>40.015000000000001</v>
      </c>
      <c r="K166" s="59">
        <v>15</v>
      </c>
      <c r="L166" s="42"/>
    </row>
    <row r="167" spans="1:12" ht="14.4" x14ac:dyDescent="0.3">
      <c r="A167" s="23"/>
      <c r="B167" s="15"/>
      <c r="C167" s="11"/>
      <c r="D167" s="7" t="s">
        <v>27</v>
      </c>
      <c r="E167" s="57" t="s">
        <v>90</v>
      </c>
      <c r="F167" s="58">
        <v>250</v>
      </c>
      <c r="G167" s="58">
        <v>5</v>
      </c>
      <c r="H167" s="58">
        <v>7</v>
      </c>
      <c r="I167" s="58">
        <v>12</v>
      </c>
      <c r="J167" s="58">
        <v>140</v>
      </c>
      <c r="K167" s="59">
        <v>52</v>
      </c>
      <c r="L167" s="42"/>
    </row>
    <row r="168" spans="1:12" ht="14.4" x14ac:dyDescent="0.3">
      <c r="A168" s="23"/>
      <c r="B168" s="15"/>
      <c r="C168" s="11"/>
      <c r="D168" s="7" t="s">
        <v>28</v>
      </c>
      <c r="E168" s="57" t="s">
        <v>91</v>
      </c>
      <c r="F168" s="58">
        <v>80</v>
      </c>
      <c r="G168" s="58">
        <v>7.33</v>
      </c>
      <c r="H168" s="58">
        <v>12.3</v>
      </c>
      <c r="I168" s="58">
        <v>19.88</v>
      </c>
      <c r="J168" s="58">
        <v>326.2</v>
      </c>
      <c r="K168" s="59">
        <v>436</v>
      </c>
      <c r="L168" s="42"/>
    </row>
    <row r="169" spans="1:12" ht="14.4" x14ac:dyDescent="0.3">
      <c r="A169" s="23"/>
      <c r="B169" s="15"/>
      <c r="C169" s="11"/>
      <c r="D169" s="7" t="s">
        <v>29</v>
      </c>
      <c r="E169" s="57" t="s">
        <v>92</v>
      </c>
      <c r="F169" s="58">
        <v>150</v>
      </c>
      <c r="G169" s="58">
        <v>5.35</v>
      </c>
      <c r="H169" s="58">
        <v>0.55000000000000004</v>
      </c>
      <c r="I169" s="58">
        <v>14.91</v>
      </c>
      <c r="J169" s="58">
        <v>284.60000000000002</v>
      </c>
      <c r="K169" s="59">
        <v>332</v>
      </c>
      <c r="L169" s="42"/>
    </row>
    <row r="170" spans="1:12" ht="14.4" x14ac:dyDescent="0.3">
      <c r="A170" s="23"/>
      <c r="B170" s="15"/>
      <c r="C170" s="11"/>
      <c r="D170" s="7" t="s">
        <v>30</v>
      </c>
      <c r="E170" s="57" t="s">
        <v>93</v>
      </c>
      <c r="F170" s="58">
        <v>200</v>
      </c>
      <c r="G170" s="58">
        <v>0</v>
      </c>
      <c r="H170" s="58">
        <v>0</v>
      </c>
      <c r="I170" s="58">
        <v>15.3</v>
      </c>
      <c r="J170" s="58">
        <v>49.6</v>
      </c>
      <c r="K170" s="59">
        <v>648</v>
      </c>
      <c r="L170" s="42"/>
    </row>
    <row r="171" spans="1:12" ht="14.4" x14ac:dyDescent="0.3">
      <c r="A171" s="23"/>
      <c r="B171" s="15"/>
      <c r="C171" s="11"/>
      <c r="D171" s="7" t="s">
        <v>31</v>
      </c>
      <c r="E171" s="57" t="s">
        <v>74</v>
      </c>
      <c r="F171" s="58">
        <v>50</v>
      </c>
      <c r="G171" s="58">
        <v>3.07</v>
      </c>
      <c r="H171" s="58">
        <v>1.07</v>
      </c>
      <c r="I171" s="58">
        <v>20.9</v>
      </c>
      <c r="J171" s="58">
        <v>107.2</v>
      </c>
      <c r="K171" s="59">
        <v>1</v>
      </c>
      <c r="L171" s="42"/>
    </row>
    <row r="172" spans="1:12" ht="14.4" x14ac:dyDescent="0.3">
      <c r="A172" s="23"/>
      <c r="B172" s="15"/>
      <c r="C172" s="11"/>
      <c r="D172" s="7" t="s">
        <v>32</v>
      </c>
      <c r="E172" s="57"/>
      <c r="F172" s="58"/>
      <c r="G172" s="58"/>
      <c r="H172" s="58"/>
      <c r="I172" s="58"/>
      <c r="J172" s="58"/>
      <c r="K172" s="59"/>
      <c r="L172" s="42"/>
    </row>
    <row r="173" spans="1:12" ht="14.4" x14ac:dyDescent="0.3">
      <c r="A173" s="23"/>
      <c r="B173" s="15"/>
      <c r="C173" s="11"/>
      <c r="D173" s="6"/>
      <c r="E173" s="57" t="s">
        <v>75</v>
      </c>
      <c r="F173" s="58">
        <v>100</v>
      </c>
      <c r="G173" s="58">
        <v>0.44</v>
      </c>
      <c r="H173" s="58">
        <v>0.44</v>
      </c>
      <c r="I173" s="58">
        <v>8.84</v>
      </c>
      <c r="J173" s="58">
        <v>40</v>
      </c>
      <c r="K173" s="59">
        <v>368</v>
      </c>
      <c r="L173" s="42"/>
    </row>
    <row r="174" spans="1:12" ht="14.4" x14ac:dyDescent="0.3">
      <c r="A174" s="23"/>
      <c r="B174" s="15"/>
      <c r="C174" s="11"/>
      <c r="D174" s="6"/>
      <c r="E174" s="57" t="s">
        <v>94</v>
      </c>
      <c r="F174" s="58">
        <v>50</v>
      </c>
      <c r="G174" s="58">
        <v>2.2000000000000002</v>
      </c>
      <c r="H174" s="58">
        <v>1.45</v>
      </c>
      <c r="I174" s="58">
        <v>38.549999999999997</v>
      </c>
      <c r="J174" s="58">
        <v>166.5</v>
      </c>
      <c r="K174" s="59"/>
      <c r="L174" s="42"/>
    </row>
    <row r="175" spans="1:12" ht="14.4" x14ac:dyDescent="0.3">
      <c r="A175" s="24"/>
      <c r="B175" s="17"/>
      <c r="C175" s="8"/>
      <c r="D175" s="18" t="s">
        <v>33</v>
      </c>
      <c r="E175" s="63"/>
      <c r="F175" s="61">
        <f>SUM(F166:F174)</f>
        <v>930</v>
      </c>
      <c r="G175" s="61">
        <f t="shared" ref="G175:J175" si="22">SUM(G166:G174)</f>
        <v>23.811</v>
      </c>
      <c r="H175" s="61">
        <f t="shared" si="22"/>
        <v>26.324000000000002</v>
      </c>
      <c r="I175" s="61">
        <f t="shared" si="22"/>
        <v>132.16800000000001</v>
      </c>
      <c r="J175" s="61">
        <f t="shared" si="22"/>
        <v>1154.1150000000002</v>
      </c>
      <c r="K175" s="62"/>
      <c r="L175" s="19"/>
    </row>
    <row r="176" spans="1:12" ht="15" thickBot="1" x14ac:dyDescent="0.3">
      <c r="A176" s="29">
        <f>A158</f>
        <v>2</v>
      </c>
      <c r="B176" s="30">
        <f>B158</f>
        <v>3</v>
      </c>
      <c r="C176" s="70" t="s">
        <v>4</v>
      </c>
      <c r="D176" s="71"/>
      <c r="E176" s="64"/>
      <c r="F176" s="65">
        <f>F165+F175</f>
        <v>930</v>
      </c>
      <c r="G176" s="65">
        <f t="shared" ref="G176:J176" si="23">G165+G175</f>
        <v>23.811</v>
      </c>
      <c r="H176" s="65">
        <f t="shared" si="23"/>
        <v>26.324000000000002</v>
      </c>
      <c r="I176" s="65">
        <f t="shared" si="23"/>
        <v>132.16800000000001</v>
      </c>
      <c r="J176" s="65">
        <f t="shared" si="23"/>
        <v>1154.1150000000002</v>
      </c>
      <c r="K176" s="65"/>
      <c r="L176" s="31"/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7" t="s">
        <v>95</v>
      </c>
      <c r="F185" s="58">
        <v>80</v>
      </c>
      <c r="G185" s="58">
        <v>3.1</v>
      </c>
      <c r="H185" s="58">
        <v>6.9</v>
      </c>
      <c r="I185" s="58">
        <v>4.3</v>
      </c>
      <c r="J185" s="58">
        <v>91</v>
      </c>
      <c r="K185" s="59">
        <v>46</v>
      </c>
      <c r="L185" s="42"/>
    </row>
    <row r="186" spans="1:12" ht="14.4" x14ac:dyDescent="0.3">
      <c r="A186" s="23"/>
      <c r="B186" s="15"/>
      <c r="C186" s="11"/>
      <c r="D186" s="7" t="s">
        <v>27</v>
      </c>
      <c r="E186" s="57" t="s">
        <v>96</v>
      </c>
      <c r="F186" s="58">
        <v>250</v>
      </c>
      <c r="G186" s="58">
        <v>11.7</v>
      </c>
      <c r="H186" s="58">
        <v>7.32</v>
      </c>
      <c r="I186" s="58">
        <v>17.8</v>
      </c>
      <c r="J186" s="58">
        <v>216.86</v>
      </c>
      <c r="K186" s="59">
        <v>139</v>
      </c>
      <c r="L186" s="42"/>
    </row>
    <row r="187" spans="1:12" ht="14.4" x14ac:dyDescent="0.3">
      <c r="A187" s="23"/>
      <c r="B187" s="15"/>
      <c r="C187" s="11"/>
      <c r="D187" s="7" t="s">
        <v>28</v>
      </c>
      <c r="E187" s="57" t="s">
        <v>97</v>
      </c>
      <c r="F187" s="58">
        <v>80</v>
      </c>
      <c r="G187" s="58">
        <v>8.8000000000000007</v>
      </c>
      <c r="H187" s="58">
        <v>13.06</v>
      </c>
      <c r="I187" s="58">
        <v>9.66</v>
      </c>
      <c r="J187" s="58">
        <v>191.33</v>
      </c>
      <c r="K187" s="59">
        <v>462</v>
      </c>
      <c r="L187" s="42"/>
    </row>
    <row r="188" spans="1:12" ht="14.4" x14ac:dyDescent="0.3">
      <c r="A188" s="23"/>
      <c r="B188" s="15"/>
      <c r="C188" s="11"/>
      <c r="D188" s="7" t="s">
        <v>29</v>
      </c>
      <c r="E188" s="57" t="s">
        <v>72</v>
      </c>
      <c r="F188" s="58">
        <v>150</v>
      </c>
      <c r="G188" s="58">
        <v>7.1109999999999998</v>
      </c>
      <c r="H188" s="58">
        <v>8.4290000000000003</v>
      </c>
      <c r="I188" s="58">
        <v>41.183999999999997</v>
      </c>
      <c r="J188" s="58">
        <v>258.745</v>
      </c>
      <c r="K188" s="59">
        <v>85</v>
      </c>
      <c r="L188" s="42"/>
    </row>
    <row r="189" spans="1:12" ht="14.4" x14ac:dyDescent="0.3">
      <c r="A189" s="23"/>
      <c r="B189" s="15"/>
      <c r="C189" s="11"/>
      <c r="D189" s="7" t="s">
        <v>30</v>
      </c>
      <c r="E189" s="57" t="s">
        <v>98</v>
      </c>
      <c r="F189" s="58">
        <v>200</v>
      </c>
      <c r="G189" s="58">
        <v>8.9</v>
      </c>
      <c r="H189" s="58">
        <v>3.06</v>
      </c>
      <c r="I189" s="58">
        <v>26</v>
      </c>
      <c r="J189" s="58">
        <v>58</v>
      </c>
      <c r="K189" s="59">
        <v>685</v>
      </c>
      <c r="L189" s="42"/>
    </row>
    <row r="190" spans="1:12" ht="14.4" x14ac:dyDescent="0.3">
      <c r="A190" s="23"/>
      <c r="B190" s="15"/>
      <c r="C190" s="11"/>
      <c r="D190" s="7" t="s">
        <v>31</v>
      </c>
      <c r="E190" s="57" t="s">
        <v>74</v>
      </c>
      <c r="F190" s="58">
        <v>50</v>
      </c>
      <c r="G190" s="58">
        <v>3.07</v>
      </c>
      <c r="H190" s="58">
        <v>1.07</v>
      </c>
      <c r="I190" s="58">
        <v>20.9</v>
      </c>
      <c r="J190" s="58">
        <v>107.2</v>
      </c>
      <c r="K190" s="59">
        <v>1</v>
      </c>
      <c r="L190" s="42"/>
    </row>
    <row r="191" spans="1:12" ht="14.4" x14ac:dyDescent="0.3">
      <c r="A191" s="23"/>
      <c r="B191" s="15"/>
      <c r="C191" s="11"/>
      <c r="D191" s="7" t="s">
        <v>32</v>
      </c>
      <c r="E191" s="57"/>
      <c r="F191" s="58"/>
      <c r="G191" s="58"/>
      <c r="H191" s="58"/>
      <c r="I191" s="58"/>
      <c r="J191" s="58"/>
      <c r="K191" s="59"/>
      <c r="L191" s="42"/>
    </row>
    <row r="192" spans="1:12" ht="14.4" x14ac:dyDescent="0.3">
      <c r="A192" s="23"/>
      <c r="B192" s="15"/>
      <c r="C192" s="11"/>
      <c r="D192" s="6"/>
      <c r="E192" s="57" t="s">
        <v>87</v>
      </c>
      <c r="F192" s="58">
        <v>100</v>
      </c>
      <c r="G192" s="58">
        <v>0.4</v>
      </c>
      <c r="H192" s="58">
        <v>0.3</v>
      </c>
      <c r="I192" s="58">
        <v>10</v>
      </c>
      <c r="J192" s="58">
        <v>41</v>
      </c>
      <c r="K192" s="59">
        <v>368</v>
      </c>
      <c r="L192" s="42"/>
    </row>
    <row r="193" spans="1:12" ht="14.4" x14ac:dyDescent="0.3">
      <c r="A193" s="23"/>
      <c r="B193" s="15"/>
      <c r="C193" s="11"/>
      <c r="D193" s="6"/>
      <c r="E193" s="57"/>
      <c r="F193" s="58"/>
      <c r="G193" s="58"/>
      <c r="H193" s="58"/>
      <c r="I193" s="58"/>
      <c r="J193" s="58"/>
      <c r="K193" s="59"/>
      <c r="L193" s="42"/>
    </row>
    <row r="194" spans="1:12" ht="14.4" x14ac:dyDescent="0.3">
      <c r="A194" s="24"/>
      <c r="B194" s="17"/>
      <c r="C194" s="8"/>
      <c r="D194" s="18" t="s">
        <v>33</v>
      </c>
      <c r="E194" s="63"/>
      <c r="F194" s="61">
        <f>SUM(F185:F193)</f>
        <v>910</v>
      </c>
      <c r="G194" s="61">
        <f t="shared" ref="G194:J194" si="24">SUM(G185:G193)</f>
        <v>43.081000000000003</v>
      </c>
      <c r="H194" s="61">
        <f t="shared" si="24"/>
        <v>40.139000000000003</v>
      </c>
      <c r="I194" s="61">
        <f t="shared" si="24"/>
        <v>129.84399999999999</v>
      </c>
      <c r="J194" s="61">
        <f t="shared" si="24"/>
        <v>964.1350000000001</v>
      </c>
      <c r="K194" s="62"/>
      <c r="L194" s="19"/>
    </row>
    <row r="195" spans="1:12" ht="15" thickBot="1" x14ac:dyDescent="0.3">
      <c r="A195" s="29">
        <f>A177</f>
        <v>2</v>
      </c>
      <c r="B195" s="30">
        <f>B177</f>
        <v>4</v>
      </c>
      <c r="C195" s="70" t="s">
        <v>4</v>
      </c>
      <c r="D195" s="71"/>
      <c r="E195" s="64"/>
      <c r="F195" s="65">
        <f>F184+F194</f>
        <v>910</v>
      </c>
      <c r="G195" s="65">
        <f t="shared" ref="G195:J195" si="25">G184+G194</f>
        <v>43.081000000000003</v>
      </c>
      <c r="H195" s="65">
        <f t="shared" si="25"/>
        <v>40.139000000000003</v>
      </c>
      <c r="I195" s="65">
        <f t="shared" si="25"/>
        <v>129.84399999999999</v>
      </c>
      <c r="J195" s="65">
        <f t="shared" si="25"/>
        <v>964.1350000000001</v>
      </c>
      <c r="K195" s="65"/>
      <c r="L195" s="31"/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4.4" x14ac:dyDescent="0.3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/>
      <c r="G203" s="19"/>
      <c r="H203" s="19"/>
      <c r="I203" s="19"/>
      <c r="J203" s="19"/>
      <c r="K203" s="25"/>
      <c r="L203" s="19"/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7" t="s">
        <v>99</v>
      </c>
      <c r="F204" s="58">
        <v>100</v>
      </c>
      <c r="G204" s="58">
        <v>2</v>
      </c>
      <c r="H204" s="58">
        <v>4.5</v>
      </c>
      <c r="I204" s="58">
        <v>9.17</v>
      </c>
      <c r="J204" s="58">
        <v>85</v>
      </c>
      <c r="K204" s="59">
        <v>10</v>
      </c>
      <c r="L204" s="42"/>
    </row>
    <row r="205" spans="1:12" ht="14.4" x14ac:dyDescent="0.3">
      <c r="A205" s="23"/>
      <c r="B205" s="15"/>
      <c r="C205" s="11"/>
      <c r="D205" s="7" t="s">
        <v>27</v>
      </c>
      <c r="E205" s="57" t="s">
        <v>100</v>
      </c>
      <c r="F205" s="58">
        <v>250</v>
      </c>
      <c r="G205" s="58">
        <v>15.3</v>
      </c>
      <c r="H205" s="58">
        <v>28.9</v>
      </c>
      <c r="I205" s="58">
        <v>14.87</v>
      </c>
      <c r="J205" s="58">
        <v>156.80000000000001</v>
      </c>
      <c r="K205" s="59">
        <v>132</v>
      </c>
      <c r="L205" s="42"/>
    </row>
    <row r="206" spans="1:12" ht="14.4" x14ac:dyDescent="0.3">
      <c r="A206" s="23"/>
      <c r="B206" s="15"/>
      <c r="C206" s="11"/>
      <c r="D206" s="7" t="s">
        <v>28</v>
      </c>
      <c r="E206" s="57" t="s">
        <v>101</v>
      </c>
      <c r="F206" s="58">
        <v>100</v>
      </c>
      <c r="G206" s="58">
        <v>9.08</v>
      </c>
      <c r="H206" s="58">
        <v>14.56</v>
      </c>
      <c r="I206" s="58">
        <v>20.3</v>
      </c>
      <c r="J206" s="58">
        <v>296</v>
      </c>
      <c r="K206" s="59">
        <v>489</v>
      </c>
      <c r="L206" s="42"/>
    </row>
    <row r="207" spans="1:12" ht="14.4" x14ac:dyDescent="0.3">
      <c r="A207" s="23"/>
      <c r="B207" s="15"/>
      <c r="C207" s="11"/>
      <c r="D207" s="7" t="s">
        <v>29</v>
      </c>
      <c r="E207" s="57" t="s">
        <v>102</v>
      </c>
      <c r="F207" s="58">
        <v>200</v>
      </c>
      <c r="G207" s="58">
        <v>7.31</v>
      </c>
      <c r="H207" s="58">
        <v>10.98</v>
      </c>
      <c r="I207" s="58">
        <v>39.200000000000003</v>
      </c>
      <c r="J207" s="58">
        <v>286</v>
      </c>
      <c r="K207" s="59">
        <v>182</v>
      </c>
      <c r="L207" s="42"/>
    </row>
    <row r="208" spans="1:12" ht="14.4" x14ac:dyDescent="0.3">
      <c r="A208" s="23"/>
      <c r="B208" s="15"/>
      <c r="C208" s="11"/>
      <c r="D208" s="7" t="s">
        <v>30</v>
      </c>
      <c r="E208" s="57" t="s">
        <v>103</v>
      </c>
      <c r="F208" s="58">
        <v>200</v>
      </c>
      <c r="G208" s="58">
        <v>10</v>
      </c>
      <c r="H208" s="58">
        <v>0.06</v>
      </c>
      <c r="I208" s="58">
        <v>35.200000000000003</v>
      </c>
      <c r="J208" s="58">
        <v>110</v>
      </c>
      <c r="K208" s="59">
        <v>399</v>
      </c>
      <c r="L208" s="42"/>
    </row>
    <row r="209" spans="1:12" ht="14.4" x14ac:dyDescent="0.3">
      <c r="A209" s="23"/>
      <c r="B209" s="15"/>
      <c r="C209" s="11"/>
      <c r="D209" s="7" t="s">
        <v>31</v>
      </c>
      <c r="E209" s="57" t="s">
        <v>74</v>
      </c>
      <c r="F209" s="58">
        <v>50</v>
      </c>
      <c r="G209" s="58">
        <v>3.07</v>
      </c>
      <c r="H209" s="58">
        <v>1.07</v>
      </c>
      <c r="I209" s="58">
        <v>20.9</v>
      </c>
      <c r="J209" s="58">
        <v>107.2</v>
      </c>
      <c r="K209" s="59">
        <v>1</v>
      </c>
      <c r="L209" s="42"/>
    </row>
    <row r="210" spans="1:12" ht="14.4" x14ac:dyDescent="0.3">
      <c r="A210" s="23"/>
      <c r="B210" s="15"/>
      <c r="C210" s="11"/>
      <c r="D210" s="7" t="s">
        <v>32</v>
      </c>
      <c r="E210" s="57" t="s">
        <v>86</v>
      </c>
      <c r="F210" s="58">
        <v>40</v>
      </c>
      <c r="G210" s="58">
        <v>2.64</v>
      </c>
      <c r="H210" s="58">
        <v>0.48</v>
      </c>
      <c r="I210" s="58">
        <v>13.36</v>
      </c>
      <c r="J210" s="58">
        <v>69.599999999999994</v>
      </c>
      <c r="K210" s="59">
        <v>2</v>
      </c>
      <c r="L210" s="42"/>
    </row>
    <row r="211" spans="1:12" ht="14.4" x14ac:dyDescent="0.3">
      <c r="A211" s="23"/>
      <c r="B211" s="15"/>
      <c r="C211" s="11"/>
      <c r="D211" s="6"/>
      <c r="E211" s="57"/>
      <c r="F211" s="58"/>
      <c r="G211" s="58"/>
      <c r="H211" s="58"/>
      <c r="I211" s="58"/>
      <c r="J211" s="58"/>
      <c r="K211" s="59"/>
      <c r="L211" s="42"/>
    </row>
    <row r="212" spans="1:12" ht="14.4" x14ac:dyDescent="0.3">
      <c r="A212" s="23"/>
      <c r="B212" s="15"/>
      <c r="C212" s="11"/>
      <c r="D212" s="6"/>
      <c r="E212" s="57"/>
      <c r="F212" s="58"/>
      <c r="G212" s="58"/>
      <c r="H212" s="58"/>
      <c r="I212" s="58"/>
      <c r="J212" s="58"/>
      <c r="K212" s="59"/>
      <c r="L212" s="42"/>
    </row>
    <row r="213" spans="1:12" ht="14.4" x14ac:dyDescent="0.3">
      <c r="A213" s="24"/>
      <c r="B213" s="17"/>
      <c r="C213" s="8"/>
      <c r="D213" s="18" t="s">
        <v>33</v>
      </c>
      <c r="E213" s="63"/>
      <c r="F213" s="61">
        <f>SUM(F204:F212)</f>
        <v>940</v>
      </c>
      <c r="G213" s="61">
        <f t="shared" ref="G213:J213" si="26">SUM(G204:G212)</f>
        <v>49.400000000000006</v>
      </c>
      <c r="H213" s="61">
        <f t="shared" si="26"/>
        <v>60.55</v>
      </c>
      <c r="I213" s="61">
        <f t="shared" si="26"/>
        <v>153</v>
      </c>
      <c r="J213" s="61">
        <f t="shared" si="26"/>
        <v>1110.5999999999999</v>
      </c>
      <c r="K213" s="62"/>
      <c r="L213" s="19"/>
    </row>
    <row r="214" spans="1:12" ht="15" thickBot="1" x14ac:dyDescent="0.3">
      <c r="A214" s="29">
        <f>A196</f>
        <v>2</v>
      </c>
      <c r="B214" s="30">
        <f>B196</f>
        <v>5</v>
      </c>
      <c r="C214" s="70" t="s">
        <v>4</v>
      </c>
      <c r="D214" s="71"/>
      <c r="E214" s="64"/>
      <c r="F214" s="65">
        <f>F203+F213</f>
        <v>940</v>
      </c>
      <c r="G214" s="65">
        <f t="shared" ref="G214:J214" si="27">G203+G213</f>
        <v>49.400000000000006</v>
      </c>
      <c r="H214" s="65">
        <f t="shared" si="27"/>
        <v>60.55</v>
      </c>
      <c r="I214" s="65">
        <f t="shared" si="27"/>
        <v>153</v>
      </c>
      <c r="J214" s="65">
        <f t="shared" si="27"/>
        <v>1110.5999999999999</v>
      </c>
      <c r="K214" s="65"/>
      <c r="L214" s="31"/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4.4" x14ac:dyDescent="0.3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4.4" x14ac:dyDescent="0.3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4.4" x14ac:dyDescent="0.3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4.4" x14ac:dyDescent="0.3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4.4" x14ac:dyDescent="0.3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/>
      <c r="G222" s="19"/>
      <c r="H222" s="19"/>
      <c r="I222" s="19"/>
      <c r="J222" s="19"/>
      <c r="K222" s="25"/>
      <c r="L222" s="19"/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7" t="s">
        <v>104</v>
      </c>
      <c r="F223" s="58">
        <v>100</v>
      </c>
      <c r="G223" s="58">
        <v>1</v>
      </c>
      <c r="H223" s="58">
        <v>0.12</v>
      </c>
      <c r="I223" s="58">
        <v>4</v>
      </c>
      <c r="J223" s="58">
        <v>24</v>
      </c>
      <c r="K223" s="59">
        <v>1038</v>
      </c>
      <c r="L223" s="42"/>
    </row>
    <row r="224" spans="1:12" ht="14.4" x14ac:dyDescent="0.3">
      <c r="A224" s="23"/>
      <c r="B224" s="15"/>
      <c r="C224" s="11"/>
      <c r="D224" s="7" t="s">
        <v>27</v>
      </c>
      <c r="E224" s="57" t="s">
        <v>105</v>
      </c>
      <c r="F224" s="58">
        <v>250</v>
      </c>
      <c r="G224" s="58">
        <v>32.39</v>
      </c>
      <c r="H224" s="58">
        <v>9.84</v>
      </c>
      <c r="I224" s="58">
        <v>152.44</v>
      </c>
      <c r="J224" s="58">
        <v>827.75</v>
      </c>
      <c r="K224" s="59">
        <v>86</v>
      </c>
      <c r="L224" s="42"/>
    </row>
    <row r="225" spans="1:12" ht="14.4" x14ac:dyDescent="0.3">
      <c r="A225" s="23"/>
      <c r="B225" s="15"/>
      <c r="C225" s="11"/>
      <c r="D225" s="7" t="s">
        <v>28</v>
      </c>
      <c r="E225" s="57" t="s">
        <v>106</v>
      </c>
      <c r="F225" s="58">
        <v>200</v>
      </c>
      <c r="G225" s="58">
        <v>15</v>
      </c>
      <c r="H225" s="58">
        <v>20.3</v>
      </c>
      <c r="I225" s="58">
        <v>43</v>
      </c>
      <c r="J225" s="58">
        <v>418</v>
      </c>
      <c r="K225" s="59">
        <v>443</v>
      </c>
      <c r="L225" s="42"/>
    </row>
    <row r="226" spans="1:12" ht="14.4" x14ac:dyDescent="0.3">
      <c r="A226" s="23"/>
      <c r="B226" s="15"/>
      <c r="C226" s="11"/>
      <c r="D226" s="7" t="s">
        <v>29</v>
      </c>
      <c r="E226" s="57"/>
      <c r="F226" s="58"/>
      <c r="G226" s="58"/>
      <c r="H226" s="58"/>
      <c r="I226" s="58"/>
      <c r="J226" s="58"/>
      <c r="K226" s="59"/>
      <c r="L226" s="42"/>
    </row>
    <row r="227" spans="1:12" ht="14.4" x14ac:dyDescent="0.3">
      <c r="A227" s="23"/>
      <c r="B227" s="15"/>
      <c r="C227" s="11"/>
      <c r="D227" s="7" t="s">
        <v>30</v>
      </c>
      <c r="E227" s="57" t="s">
        <v>107</v>
      </c>
      <c r="F227" s="58">
        <v>200</v>
      </c>
      <c r="G227" s="58">
        <v>8.9</v>
      </c>
      <c r="H227" s="58">
        <v>3.06</v>
      </c>
      <c r="I227" s="58">
        <v>26</v>
      </c>
      <c r="J227" s="58">
        <v>58</v>
      </c>
      <c r="K227" s="59">
        <v>685</v>
      </c>
      <c r="L227" s="42"/>
    </row>
    <row r="228" spans="1:12" ht="14.4" x14ac:dyDescent="0.3">
      <c r="A228" s="23"/>
      <c r="B228" s="15"/>
      <c r="C228" s="11"/>
      <c r="D228" s="7" t="s">
        <v>31</v>
      </c>
      <c r="E228" s="57" t="s">
        <v>74</v>
      </c>
      <c r="F228" s="58">
        <v>50</v>
      </c>
      <c r="G228" s="58">
        <v>3.07</v>
      </c>
      <c r="H228" s="58">
        <v>1.07</v>
      </c>
      <c r="I228" s="58">
        <v>20.9</v>
      </c>
      <c r="J228" s="58">
        <v>107.2</v>
      </c>
      <c r="K228" s="59">
        <v>1</v>
      </c>
      <c r="L228" s="42"/>
    </row>
    <row r="229" spans="1:12" ht="14.4" x14ac:dyDescent="0.3">
      <c r="A229" s="23"/>
      <c r="B229" s="15"/>
      <c r="C229" s="11"/>
      <c r="D229" s="7" t="s">
        <v>32</v>
      </c>
      <c r="E229" s="57"/>
      <c r="F229" s="58"/>
      <c r="G229" s="58"/>
      <c r="H229" s="58"/>
      <c r="I229" s="58"/>
      <c r="J229" s="58"/>
      <c r="K229" s="59"/>
      <c r="L229" s="42"/>
    </row>
    <row r="230" spans="1:12" ht="14.4" x14ac:dyDescent="0.3">
      <c r="A230" s="23"/>
      <c r="B230" s="15"/>
      <c r="C230" s="11"/>
      <c r="D230" s="6"/>
      <c r="E230" s="57" t="s">
        <v>108</v>
      </c>
      <c r="F230" s="58">
        <v>50</v>
      </c>
      <c r="G230" s="58">
        <v>2.2000000000000002</v>
      </c>
      <c r="H230" s="58">
        <v>1.45</v>
      </c>
      <c r="I230" s="58">
        <v>38.549999999999997</v>
      </c>
      <c r="J230" s="58">
        <v>166.5</v>
      </c>
      <c r="K230" s="59"/>
      <c r="L230" s="42"/>
    </row>
    <row r="231" spans="1:12" ht="14.4" x14ac:dyDescent="0.3">
      <c r="A231" s="23"/>
      <c r="B231" s="15"/>
      <c r="C231" s="11"/>
      <c r="D231" s="6"/>
      <c r="E231" s="57"/>
      <c r="F231" s="58"/>
      <c r="G231" s="58"/>
      <c r="H231" s="58"/>
      <c r="I231" s="58"/>
      <c r="J231" s="58"/>
      <c r="K231" s="59"/>
      <c r="L231" s="42"/>
    </row>
    <row r="232" spans="1:12" ht="14.4" x14ac:dyDescent="0.3">
      <c r="A232" s="24"/>
      <c r="B232" s="17"/>
      <c r="C232" s="8"/>
      <c r="D232" s="18" t="s">
        <v>33</v>
      </c>
      <c r="E232" s="63"/>
      <c r="F232" s="61">
        <f>SUM(F223:F231)</f>
        <v>850</v>
      </c>
      <c r="G232" s="61">
        <f t="shared" ref="G232:J232" si="28">SUM(G223:G231)</f>
        <v>62.56</v>
      </c>
      <c r="H232" s="61">
        <f t="shared" si="28"/>
        <v>35.840000000000003</v>
      </c>
      <c r="I232" s="61">
        <f t="shared" si="28"/>
        <v>284.89</v>
      </c>
      <c r="J232" s="61">
        <f t="shared" si="28"/>
        <v>1601.45</v>
      </c>
      <c r="K232" s="62"/>
      <c r="L232" s="19"/>
    </row>
    <row r="233" spans="1:12" ht="15" thickBot="1" x14ac:dyDescent="0.3">
      <c r="A233" s="29">
        <f>A215</f>
        <v>2</v>
      </c>
      <c r="B233" s="30">
        <f>B215</f>
        <v>6</v>
      </c>
      <c r="C233" s="70" t="s">
        <v>4</v>
      </c>
      <c r="D233" s="71"/>
      <c r="E233" s="64"/>
      <c r="F233" s="65">
        <f>F222+F232</f>
        <v>850</v>
      </c>
      <c r="G233" s="65">
        <f t="shared" ref="G233:J233" si="29">G222+G232</f>
        <v>62.56</v>
      </c>
      <c r="H233" s="65">
        <f t="shared" si="29"/>
        <v>35.840000000000003</v>
      </c>
      <c r="I233" s="65">
        <f t="shared" si="29"/>
        <v>284.89</v>
      </c>
      <c r="J233" s="65">
        <f t="shared" si="29"/>
        <v>1601.45</v>
      </c>
      <c r="K233" s="65"/>
      <c r="L233" s="31"/>
    </row>
    <row r="234" spans="1:12" ht="13.95" customHeight="1" thickBot="1" x14ac:dyDescent="0.3">
      <c r="A234" s="27"/>
      <c r="B234" s="28"/>
      <c r="C234" s="67" t="s">
        <v>5</v>
      </c>
      <c r="D234" s="68"/>
      <c r="E234" s="69"/>
      <c r="F234" s="33">
        <f>(F24+F43+F62+F81+F100+F119+F138+F157+F176+F195+F214+F233)/(IF(F24=0,0,1)+IF(F43=0,0,1)+IF(F62=0,0,1)+IF(F81=0,0,1)+IF(F100=0,0,1)+IF(F119=0,0,1)+IF(F138=0,0,1)+IF(F157=0,0,1)+IF(F176=0,0,1)+IF(F195=0,0,1)+IF(F214=0,0,1)+IF(F233=0,0,1))</f>
        <v>886.66666666666663</v>
      </c>
      <c r="G234" s="33">
        <f t="shared" ref="G234:L234" si="30">(G24+G43+G62+G81+G100+G119+G138+G157+G176+G195+G214+G233)/(IF(G24=0,0,1)+IF(G43=0,0,1)+IF(G62=0,0,1)+IF(G81=0,0,1)+IF(G100=0,0,1)+IF(G119=0,0,1)+IF(G138=0,0,1)+IF(G157=0,0,1)+IF(G176=0,0,1)+IF(G195=0,0,1)+IF(G214=0,0,1)+IF(G233=0,0,1))</f>
        <v>32.297916666666666</v>
      </c>
      <c r="H234" s="33">
        <f t="shared" si="30"/>
        <v>32.479500000000002</v>
      </c>
      <c r="I234" s="33">
        <f>(I24+I43+I62+I81+I100+I119+I138+I157+I176+I195+I214+I233)/(IF(I24=0,0,1)+IF(I43=0,0,1)+IF(I62=0,0,1)+IF(I81=0,0,1)+IF(I100=0,0,1)+IF(I119=0,0,1)+IF(I138=0,0,1)+IF(I157=0,0,1)+IF(I176=0,0,1)+IF(I195=0,0,1)+IF(I214=0,0,1)+IF(I233=0,0,1))</f>
        <v>145.21816666666666</v>
      </c>
      <c r="J234" s="33">
        <f t="shared" si="30"/>
        <v>983.88766666666686</v>
      </c>
      <c r="K234" s="33"/>
      <c r="L234" s="33" t="e">
        <f t="shared" si="30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2025-02-18T06:26:39Z</dcterms:modified>
</cp:coreProperties>
</file>